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firstSheet="2" activeTab="1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 11" sheetId="12" r:id="rId11"/>
    <sheet name="Лист12" sheetId="13" r:id="rId12"/>
    <sheet name="Лист13" sheetId="14" r:id="rId13"/>
    <sheet name="Лист14" sheetId="15" r:id="rId14"/>
    <sheet name="Лист15" sheetId="16" r:id="rId15"/>
    <sheet name="Лист16" sheetId="17" r:id="rId16"/>
    <sheet name="Лист17" sheetId="18" r:id="rId17"/>
    <sheet name="Лист18" sheetId="19" r:id="rId18"/>
    <sheet name="Лист19" sheetId="20" r:id="rId19"/>
    <sheet name="Лист20" sheetId="21" r:id="rId20"/>
    <sheet name="Лист21" sheetId="22" r:id="rId21"/>
  </sheets>
  <externalReferences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<sst xmlns="http://schemas.openxmlformats.org/spreadsheetml/2006/main" count="540" uniqueCount="100">
  <si>
    <t>День 1</t>
  </si>
  <si>
    <t>Сезон: лето</t>
  </si>
  <si>
    <r>
      <rPr>
        <b/>
        <sz val="11"/>
        <color theme="1"/>
        <rFont val="Calibri"/>
        <charset val="204"/>
        <scheme val="minor"/>
      </rPr>
      <t xml:space="preserve">Возрастная категория: </t>
    </r>
    <r>
      <rPr>
        <sz val="11"/>
        <color theme="1"/>
        <rFont val="Calibri"/>
        <charset val="204"/>
        <scheme val="minor"/>
      </rPr>
      <t>с 7-11 лет</t>
    </r>
  </si>
  <si>
    <t>№ рец.</t>
  </si>
  <si>
    <t>Прием пищи, наименование блюда</t>
  </si>
  <si>
    <t>Масса порции</t>
  </si>
  <si>
    <t>Пищевые вещества(г)</t>
  </si>
  <si>
    <t>Энергетическая ценность(ккал)</t>
  </si>
  <si>
    <t>Б</t>
  </si>
  <si>
    <t>Ж</t>
  </si>
  <si>
    <t>У</t>
  </si>
  <si>
    <t>С</t>
  </si>
  <si>
    <t>Завтрак</t>
  </si>
  <si>
    <t>Плоды или ягоды свежие (яблоко)</t>
  </si>
  <si>
    <t>Каша овсяная геркулесовая молочная вязкая</t>
  </si>
  <si>
    <t>Какао с молоком</t>
  </si>
  <si>
    <t>Хлеб пшеничный</t>
  </si>
  <si>
    <t>Итого за завтрак:</t>
  </si>
  <si>
    <t>Обед</t>
  </si>
  <si>
    <t>Винегрет овощной</t>
  </si>
  <si>
    <t>Суп картофельный с бобовыми</t>
  </si>
  <si>
    <t>Плов из птицы</t>
  </si>
  <si>
    <t>Компот из свежих плодов</t>
  </si>
  <si>
    <t>Хлеб ржаной</t>
  </si>
  <si>
    <t>Итого за обед</t>
  </si>
  <si>
    <t>Итого за день</t>
  </si>
  <si>
    <t>День:2</t>
  </si>
  <si>
    <r>
      <rPr>
        <b/>
        <sz val="11"/>
        <color theme="1"/>
        <rFont val="Calibri"/>
        <charset val="204"/>
        <scheme val="minor"/>
      </rPr>
      <t xml:space="preserve">Сезон: </t>
    </r>
    <r>
      <rPr>
        <sz val="11"/>
        <color theme="1"/>
        <rFont val="Calibri"/>
        <charset val="204"/>
        <scheme val="minor"/>
      </rPr>
      <t>лето</t>
    </r>
  </si>
  <si>
    <t>Каша вязкая молочная из риса и пшена</t>
  </si>
  <si>
    <t>РЦ 10.86.10-038-17840891-2024</t>
  </si>
  <si>
    <t>Напиток "Витошка Лайт" с витаминами со вкусом земляники</t>
  </si>
  <si>
    <t>Плоды или ягоды свежие (апельсин)</t>
  </si>
  <si>
    <t>Салат из свежих помидоров с луком</t>
  </si>
  <si>
    <t>Свекольник со сметаной</t>
  </si>
  <si>
    <t>Овощное рагу с мясом</t>
  </si>
  <si>
    <t>Кисель</t>
  </si>
  <si>
    <t>\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</si>
  <si>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3</t>
    </r>
  </si>
  <si>
    <t>Плоды или ягоды свежие (банан)</t>
  </si>
  <si>
    <t>Запеканка из творога со сгущенным молоком</t>
  </si>
  <si>
    <t>Чай с сахаром</t>
  </si>
  <si>
    <t>Салат из свеклы с курагой и изюмом</t>
  </si>
  <si>
    <t>Суп картофельный с макаронными изделиями</t>
  </si>
  <si>
    <t xml:space="preserve">Голубцы ленивые с соусом красным основным </t>
  </si>
  <si>
    <t>Компот из смеси сухофруктов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</si>
  <si>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>4</t>
    </r>
  </si>
  <si>
    <t xml:space="preserve">Плоды или ягоды свежие (яблоко) </t>
  </si>
  <si>
    <t>Чай с молоком</t>
  </si>
  <si>
    <t>Салат из свежих огурцов</t>
  </si>
  <si>
    <t>Щи из свежей капусты с картофелем</t>
  </si>
  <si>
    <t>Картофель отварной</t>
  </si>
  <si>
    <t>Рыба тушеная в томате с овощами</t>
  </si>
  <si>
    <t>Сок фруктовый или овощной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</si>
  <si>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5</t>
    </r>
  </si>
  <si>
    <t>Каша ячневая молочная вязкая</t>
  </si>
  <si>
    <t xml:space="preserve">Плоды или ягоды свежие (апельсин) </t>
  </si>
  <si>
    <t>Чай с сахаром и лимоном</t>
  </si>
  <si>
    <t>Салат из свеклы</t>
  </si>
  <si>
    <t>Суп из овощей</t>
  </si>
  <si>
    <t>Жаркое по - домашнему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</si>
  <si>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6</t>
    </r>
  </si>
  <si>
    <t>Каша манная молочная</t>
  </si>
  <si>
    <t xml:space="preserve">Плоды или ягоды свежие (банан) </t>
  </si>
  <si>
    <t>Кофе на молоке</t>
  </si>
  <si>
    <t>Суп картофельный</t>
  </si>
  <si>
    <t>Каша гречневая</t>
  </si>
  <si>
    <t>Птица запеценая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</si>
  <si>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7</t>
    </r>
  </si>
  <si>
    <t>Овощи натуральные свежие (огурец)</t>
  </si>
  <si>
    <t>Борщь с капустой и картофелем</t>
  </si>
  <si>
    <t>Гороховая каша</t>
  </si>
  <si>
    <t>Гуляш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</si>
  <si>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8</t>
    </r>
  </si>
  <si>
    <t>Каша овсяная геркулеовая молочная вязкая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</si>
  <si>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9</t>
    </r>
  </si>
  <si>
    <r>
      <rPr>
        <b/>
        <sz val="11"/>
        <color theme="1"/>
        <rFont val="Calibri"/>
        <charset val="204"/>
        <scheme val="minor"/>
      </rPr>
      <t xml:space="preserve">Сезон: </t>
    </r>
    <r>
      <rPr>
        <sz val="11"/>
        <color theme="1"/>
        <rFont val="Calibri"/>
        <charset val="204"/>
        <scheme val="minor"/>
      </rPr>
      <t>весенний</t>
    </r>
  </si>
  <si>
    <t>Каша пшенная молочная жидкая</t>
  </si>
  <si>
    <t>Салат из свеклы с зеленым горошком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</si>
  <si>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10</t>
    </r>
  </si>
  <si>
    <t>Сезон: весенний</t>
  </si>
  <si>
    <t>Каша рисовая молочная вязкая</t>
  </si>
  <si>
    <t>Рассольник Петербургский</t>
  </si>
  <si>
    <t>Рагу из овощей</t>
  </si>
  <si>
    <t>Птица отварная</t>
  </si>
  <si>
    <t>День: 11</t>
  </si>
  <si>
    <t>День: 12</t>
  </si>
  <si>
    <t>Плоды или ягоды свежие(банан)</t>
  </si>
  <si>
    <t>День 13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</si>
  <si>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14</t>
    </r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</si>
  <si>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15</t>
    </r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</si>
  <si>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16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</si>
  <si>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17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</si>
  <si>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18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</si>
  <si>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19</t>
    </r>
  </si>
  <si>
    <t>Плоды или ягоды свежие (яяблоко)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</si>
  <si>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20</t>
    </r>
  </si>
  <si>
    <t>День: 21</t>
  </si>
  <si>
    <t>Плоды или ягоды свежие (бана)</t>
  </si>
  <si>
    <t>Итого за 21 дней</t>
  </si>
  <si>
    <t xml:space="preserve">Итого за21 дней соотношение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</si>
</sst>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/>
    <xf numFmtId="0" fontId="0" fillId="0" borderId="8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0" fontId="1" fillId="0" borderId="4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/>
    <xf numFmtId="0" fontId="3" fillId="0" borderId="4" xfId="0" applyFont="1" applyBorder="1"/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1" fillId="0" borderId="0" xfId="0" applyFont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1;&#1077;&#1090;&#1086;%202022%20&#1054;&#1054;\&#1052;&#1077;&#1085;&#1102;%20&#1083;&#1077;&#1090;&#1086;%2012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2;&#1077;&#1085;&#1102;%20&#1074;&#1077;&#1089;&#1077;&#1085;&#1085;&#1080;&#1077;%20&#1054;&#1054;\&#1052;&#1077;&#1085;&#1102;%20&#1074;&#1077;&#1089;&#1077;&#1085;&#1085;&#1080;&#1077;%2012%20&#1089;&#1090;&#1072;&#1088;&#109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</sheetNames>
    <sheetDataSet>
      <sheetData sheetId="0" refreshError="1"/>
      <sheetData sheetId="1" refreshError="1"/>
      <sheetData sheetId="2" refreshError="1"/>
      <sheetData sheetId="3" refreshError="1">
        <row r="12">
          <cell r="I12">
            <v>0.43</v>
          </cell>
        </row>
      </sheetData>
      <sheetData sheetId="4" refreshError="1"/>
      <sheetData sheetId="5" refreshError="1"/>
      <sheetData sheetId="6" refreshError="1"/>
      <sheetData sheetId="7" refreshError="1">
        <row r="19">
          <cell r="A19">
            <v>307</v>
          </cell>
          <cell r="B19" t="str">
            <v>Котлеты рубленые из птицы</v>
          </cell>
        </row>
        <row r="19">
          <cell r="D19">
            <v>100</v>
          </cell>
          <cell r="E19">
            <v>9.7</v>
          </cell>
          <cell r="F19">
            <v>13.92</v>
          </cell>
          <cell r="G19">
            <v>7.89</v>
          </cell>
          <cell r="H19">
            <v>217.78</v>
          </cell>
        </row>
        <row r="20">
          <cell r="A20">
            <v>688</v>
          </cell>
          <cell r="B20" t="str">
            <v>Макаронные изделия отварные</v>
          </cell>
        </row>
        <row r="20">
          <cell r="D20">
            <v>180</v>
          </cell>
          <cell r="E20">
            <v>5.52</v>
          </cell>
          <cell r="F20">
            <v>4.52</v>
          </cell>
          <cell r="G20">
            <v>26.45</v>
          </cell>
          <cell r="H20">
            <v>202.14</v>
          </cell>
          <cell r="I20">
            <v>0.06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A32" t="str">
            <v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7"/>
  <sheetViews>
    <sheetView topLeftCell="A12" workbookViewId="0">
      <selection activeCell="N17" sqref="N17"/>
    </sheetView>
  </sheetViews>
  <sheetFormatPr defaultColWidth="9" defaultRowHeight="15"/>
  <cols>
    <col min="1" max="1" width="6.14285714285714" customWidth="1"/>
    <col min="3" max="3" width="15.2857142857143" customWidth="1"/>
    <col min="4" max="4" width="10.7142857142857" customWidth="1"/>
    <col min="5" max="5" width="9.71428571428571" customWidth="1"/>
    <col min="6" max="6" width="10" customWidth="1"/>
    <col min="7" max="7" width="13.1428571428571" customWidth="1"/>
    <col min="8" max="8" width="17.1428571428571" customWidth="1"/>
    <col min="9" max="9" width="2" hidden="1" customWidth="1"/>
    <col min="10" max="10" width="19" customWidth="1"/>
  </cols>
  <sheetData>
    <row r="2" ht="0.6" customHeight="1"/>
    <row r="3" hidden="1" spans="1:7">
      <c r="A3" s="1"/>
      <c r="B3" s="1"/>
      <c r="C3" s="1"/>
      <c r="D3" s="1"/>
      <c r="E3" s="1"/>
      <c r="F3" s="1"/>
      <c r="G3" s="2"/>
    </row>
    <row r="4" hidden="1" spans="1:7">
      <c r="A4" s="2"/>
      <c r="B4" s="2"/>
      <c r="C4" s="2"/>
      <c r="D4" s="2"/>
      <c r="E4" s="2"/>
      <c r="F4" s="2"/>
      <c r="G4" s="2"/>
    </row>
    <row r="5" hidden="1" spans="1:7">
      <c r="A5" s="58"/>
      <c r="B5" s="58"/>
      <c r="C5" s="58"/>
      <c r="D5" s="58"/>
      <c r="E5" s="58"/>
      <c r="F5" s="58"/>
      <c r="G5" s="58"/>
    </row>
    <row r="6" ht="13.15" customHeight="1" spans="1:7">
      <c r="A6" s="2" t="s">
        <v>0</v>
      </c>
      <c r="B6" s="2"/>
      <c r="C6" s="2"/>
      <c r="D6" s="2"/>
      <c r="E6" s="2"/>
      <c r="F6" s="2"/>
      <c r="G6" s="2"/>
    </row>
    <row r="7" spans="1:7">
      <c r="A7" s="1" t="s">
        <v>1</v>
      </c>
      <c r="B7" s="1"/>
      <c r="C7" s="1"/>
      <c r="D7" s="1"/>
      <c r="E7" s="1"/>
      <c r="F7" s="1"/>
      <c r="G7" s="1"/>
    </row>
    <row r="8" spans="1:7">
      <c r="A8" s="2"/>
      <c r="B8" s="2"/>
      <c r="C8" s="2"/>
      <c r="D8" s="2"/>
      <c r="E8" s="2"/>
      <c r="F8" s="2"/>
      <c r="G8" s="2"/>
    </row>
    <row r="9" spans="1:7">
      <c r="A9" s="1" t="s">
        <v>2</v>
      </c>
      <c r="B9" s="1"/>
      <c r="C9" s="1"/>
      <c r="D9" s="1"/>
      <c r="E9" s="1"/>
      <c r="F9" s="1"/>
      <c r="G9" s="1"/>
    </row>
    <row r="11" ht="52.5" customHeight="1" spans="1:10">
      <c r="A11" s="3" t="s">
        <v>3</v>
      </c>
      <c r="B11" s="4" t="s">
        <v>4</v>
      </c>
      <c r="C11" s="5"/>
      <c r="D11" s="3" t="s">
        <v>5</v>
      </c>
      <c r="E11" s="6" t="s">
        <v>6</v>
      </c>
      <c r="F11" s="6"/>
      <c r="G11" s="6"/>
      <c r="H11" s="4" t="s">
        <v>7</v>
      </c>
      <c r="I11" s="5"/>
      <c r="J11" s="17"/>
    </row>
    <row r="12" spans="1:10">
      <c r="A12" s="34"/>
      <c r="B12" s="8"/>
      <c r="C12" s="9"/>
      <c r="D12" s="7"/>
      <c r="E12" s="10" t="s">
        <v>8</v>
      </c>
      <c r="F12" s="10" t="s">
        <v>9</v>
      </c>
      <c r="G12" s="10" t="s">
        <v>10</v>
      </c>
      <c r="H12" s="14"/>
      <c r="I12" s="32"/>
      <c r="J12" s="10" t="s">
        <v>11</v>
      </c>
    </row>
    <row r="13" spans="1:10">
      <c r="A13" s="34"/>
      <c r="B13" s="12" t="s">
        <v>12</v>
      </c>
      <c r="C13" s="13"/>
      <c r="D13" s="7"/>
      <c r="E13" s="10"/>
      <c r="F13" s="10"/>
      <c r="G13" s="10"/>
      <c r="H13" s="14"/>
      <c r="I13" s="32"/>
      <c r="J13" s="10"/>
    </row>
    <row r="14" ht="35.25" customHeight="1" spans="1:10">
      <c r="A14" s="10">
        <v>847</v>
      </c>
      <c r="B14" s="15" t="s">
        <v>13</v>
      </c>
      <c r="C14" s="16"/>
      <c r="D14" s="17">
        <v>100</v>
      </c>
      <c r="E14" s="17">
        <v>0.4</v>
      </c>
      <c r="F14" s="17">
        <v>0.4</v>
      </c>
      <c r="G14" s="17">
        <v>9.8</v>
      </c>
      <c r="H14" s="17">
        <v>47</v>
      </c>
      <c r="I14" s="17"/>
      <c r="J14" s="17">
        <v>10</v>
      </c>
    </row>
    <row r="15" ht="42" customHeight="1" spans="1:10">
      <c r="A15" s="10">
        <v>174</v>
      </c>
      <c r="B15" s="15" t="s">
        <v>14</v>
      </c>
      <c r="C15" s="16"/>
      <c r="D15" s="17">
        <v>200</v>
      </c>
      <c r="E15" s="17">
        <v>8.16</v>
      </c>
      <c r="F15" s="17">
        <v>9.84</v>
      </c>
      <c r="G15" s="17">
        <v>35.6</v>
      </c>
      <c r="H15" s="17">
        <v>264</v>
      </c>
      <c r="I15" s="17"/>
      <c r="J15" s="17">
        <v>0.5</v>
      </c>
    </row>
    <row r="16" customHeight="1" spans="1:10">
      <c r="A16" s="10">
        <v>15</v>
      </c>
      <c r="B16" s="15" t="s">
        <v>15</v>
      </c>
      <c r="C16" s="16"/>
      <c r="D16" s="17">
        <v>200</v>
      </c>
      <c r="E16" s="17">
        <v>3.9</v>
      </c>
      <c r="F16" s="17">
        <v>3.1</v>
      </c>
      <c r="G16" s="17">
        <v>25.16</v>
      </c>
      <c r="H16" s="17">
        <v>145</v>
      </c>
      <c r="I16" s="17"/>
      <c r="J16" s="17">
        <v>22.9</v>
      </c>
    </row>
    <row r="17" spans="1:10">
      <c r="A17" s="10">
        <v>8</v>
      </c>
      <c r="B17" s="15" t="s">
        <v>16</v>
      </c>
      <c r="C17" s="16"/>
      <c r="D17" s="17">
        <v>40</v>
      </c>
      <c r="E17" s="17">
        <v>2.4</v>
      </c>
      <c r="F17" s="17">
        <v>0.8</v>
      </c>
      <c r="G17" s="17">
        <v>16.7</v>
      </c>
      <c r="H17" s="17">
        <v>85.7</v>
      </c>
      <c r="I17" s="17"/>
      <c r="J17" s="17">
        <v>0</v>
      </c>
    </row>
    <row r="18" spans="1:10">
      <c r="A18" s="10"/>
      <c r="B18" s="18" t="s">
        <v>17</v>
      </c>
      <c r="C18" s="19"/>
      <c r="D18" s="20">
        <f>SUM(D14:D17)</f>
        <v>540</v>
      </c>
      <c r="E18" s="20">
        <f>SUM(E14:E17)</f>
        <v>14.86</v>
      </c>
      <c r="F18" s="20">
        <f>SUM(F14:F17)</f>
        <v>14.14</v>
      </c>
      <c r="G18" s="20">
        <v>80.5</v>
      </c>
      <c r="H18" s="20">
        <f>SUM(H14:H17)</f>
        <v>541.7</v>
      </c>
      <c r="I18" s="20"/>
      <c r="J18" s="20">
        <f t="shared" ref="J18" si="0">SUM(J14:J17)</f>
        <v>33.4</v>
      </c>
    </row>
    <row r="19" spans="1:10">
      <c r="A19" s="10"/>
      <c r="B19" s="21" t="s">
        <v>18</v>
      </c>
      <c r="C19" s="22"/>
      <c r="D19" s="10"/>
      <c r="E19" s="10"/>
      <c r="F19" s="10"/>
      <c r="G19" s="10"/>
      <c r="H19" s="10"/>
      <c r="I19" s="10"/>
      <c r="J19" s="10"/>
    </row>
    <row r="20" spans="1:10">
      <c r="A20" s="10">
        <v>45</v>
      </c>
      <c r="B20" s="15" t="s">
        <v>19</v>
      </c>
      <c r="C20" s="16"/>
      <c r="D20" s="23">
        <v>60</v>
      </c>
      <c r="E20" s="23">
        <v>0.8</v>
      </c>
      <c r="F20" s="23">
        <v>3.7</v>
      </c>
      <c r="G20" s="23">
        <v>5.06</v>
      </c>
      <c r="H20" s="23">
        <v>56.88</v>
      </c>
      <c r="I20" s="23"/>
      <c r="J20" s="23">
        <v>6.15</v>
      </c>
    </row>
    <row r="21" ht="28.15" customHeight="1" spans="1:10">
      <c r="A21" s="10">
        <v>206</v>
      </c>
      <c r="B21" s="15" t="s">
        <v>20</v>
      </c>
      <c r="C21" s="16"/>
      <c r="D21" s="23">
        <v>200</v>
      </c>
      <c r="E21" s="23">
        <v>4.4</v>
      </c>
      <c r="F21" s="23">
        <v>4.22</v>
      </c>
      <c r="G21" s="23">
        <v>13.06</v>
      </c>
      <c r="H21" s="23">
        <v>107.8</v>
      </c>
      <c r="I21" s="23"/>
      <c r="J21" s="23">
        <v>43.05</v>
      </c>
    </row>
    <row r="22" spans="1:10">
      <c r="A22" s="10">
        <v>4</v>
      </c>
      <c r="B22" s="15" t="s">
        <v>21</v>
      </c>
      <c r="C22" s="16"/>
      <c r="D22" s="23">
        <v>210</v>
      </c>
      <c r="E22" s="23">
        <v>20.3</v>
      </c>
      <c r="F22" s="23">
        <v>17</v>
      </c>
      <c r="G22" s="23">
        <v>35.69</v>
      </c>
      <c r="H22" s="23">
        <v>377</v>
      </c>
      <c r="I22" s="23"/>
      <c r="J22" s="23">
        <v>1.01</v>
      </c>
    </row>
    <row r="23" ht="19.15" customHeight="1" spans="1:10">
      <c r="A23" s="10">
        <v>859</v>
      </c>
      <c r="B23" s="15" t="s">
        <v>22</v>
      </c>
      <c r="C23" s="16"/>
      <c r="D23" s="23">
        <v>180</v>
      </c>
      <c r="E23" s="23">
        <v>0.18</v>
      </c>
      <c r="F23" s="23">
        <v>0.18</v>
      </c>
      <c r="G23" s="23">
        <v>20.07</v>
      </c>
      <c r="H23" s="23">
        <v>99</v>
      </c>
      <c r="I23" s="23"/>
      <c r="J23" s="23">
        <v>0</v>
      </c>
    </row>
    <row r="24" ht="14.45" customHeight="1" spans="1:10">
      <c r="A24" s="10">
        <v>7</v>
      </c>
      <c r="B24" s="15" t="s">
        <v>23</v>
      </c>
      <c r="C24" s="16"/>
      <c r="D24" s="17">
        <v>40</v>
      </c>
      <c r="E24" s="17">
        <v>2.6</v>
      </c>
      <c r="F24" s="17">
        <v>0.48</v>
      </c>
      <c r="G24" s="17">
        <v>1.05</v>
      </c>
      <c r="H24" s="17">
        <v>72.4</v>
      </c>
      <c r="I24" s="17"/>
      <c r="J24" s="17">
        <v>0</v>
      </c>
    </row>
    <row r="25" ht="14.45" customHeight="1" spans="1:10">
      <c r="A25" s="10">
        <v>8</v>
      </c>
      <c r="B25" s="15" t="s">
        <v>16</v>
      </c>
      <c r="C25" s="16"/>
      <c r="D25" s="17">
        <v>50</v>
      </c>
      <c r="E25" s="17">
        <v>4.1</v>
      </c>
      <c r="F25" s="17">
        <v>0.7</v>
      </c>
      <c r="G25" s="17">
        <v>20.93</v>
      </c>
      <c r="H25" s="17">
        <v>97.5</v>
      </c>
      <c r="I25" s="17"/>
      <c r="J25" s="17">
        <v>0</v>
      </c>
    </row>
    <row r="26" spans="1:10">
      <c r="A26" s="10"/>
      <c r="B26" s="21" t="s">
        <v>24</v>
      </c>
      <c r="C26" s="22"/>
      <c r="D26" s="26">
        <f>SUM(D20:D25)</f>
        <v>740</v>
      </c>
      <c r="E26" s="26">
        <f>SUM(E20:E25)</f>
        <v>32.38</v>
      </c>
      <c r="F26" s="26">
        <f>SUM(F20:F25)</f>
        <v>26.28</v>
      </c>
      <c r="G26" s="26">
        <f>SUM(G20:G25)</f>
        <v>95.86</v>
      </c>
      <c r="H26" s="26">
        <f>SUM(H20:H25)</f>
        <v>810.58</v>
      </c>
      <c r="I26" s="10"/>
      <c r="J26" s="26">
        <f t="shared" ref="J26" si="1">SUM(J20:J25)</f>
        <v>50.21</v>
      </c>
    </row>
    <row r="27" spans="1:10">
      <c r="A27" s="10"/>
      <c r="B27" s="21" t="s">
        <v>25</v>
      </c>
      <c r="C27" s="22"/>
      <c r="D27" s="26">
        <f>SUM(D26,D18)</f>
        <v>1280</v>
      </c>
      <c r="E27" s="26">
        <f>SUM(E26,E18)</f>
        <v>47.24</v>
      </c>
      <c r="F27" s="26">
        <f>SUM(F26,F18)</f>
        <v>40.42</v>
      </c>
      <c r="G27" s="26">
        <v>185.5</v>
      </c>
      <c r="H27" s="26">
        <f>SUM(H26,H18)</f>
        <v>1352.28</v>
      </c>
      <c r="I27" s="26"/>
      <c r="J27" s="26">
        <f t="shared" ref="J27" si="2">SUM(J26,J18)</f>
        <v>83.61</v>
      </c>
    </row>
  </sheetData>
  <mergeCells count="24">
    <mergeCell ref="A3:F3"/>
    <mergeCell ref="A5:G5"/>
    <mergeCell ref="A7:G7"/>
    <mergeCell ref="A9:G9"/>
    <mergeCell ref="E11:G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11:A12"/>
    <mergeCell ref="D11:D12"/>
    <mergeCell ref="B11:C12"/>
    <mergeCell ref="H11:I12"/>
  </mergeCells>
  <pageMargins left="0.7" right="0.7" top="0.75" bottom="0.75" header="0.3" footer="0.3"/>
  <pageSetup paperSize="9" scale="97" orientation="landscape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3" workbookViewId="0">
      <selection activeCell="A12" sqref="A12:I12"/>
    </sheetView>
  </sheetViews>
  <sheetFormatPr defaultColWidth="9" defaultRowHeight="15"/>
  <cols>
    <col min="1" max="1" width="5" customWidth="1"/>
    <col min="3" max="3" width="8.85714285714286" customWidth="1"/>
    <col min="4" max="5" width="12.1428571428571" customWidth="1"/>
    <col min="6" max="6" width="11.4285714285714" customWidth="1"/>
    <col min="7" max="7" width="14.7142857142857" customWidth="1"/>
    <col min="8" max="8" width="13.8571428571429" customWidth="1"/>
    <col min="9" max="9" width="13" customWidth="1"/>
  </cols>
  <sheetData>
    <row r="2" spans="1:7">
      <c r="A2" s="1" t="s">
        <v>78</v>
      </c>
      <c r="B2" s="1"/>
      <c r="C2" s="1"/>
      <c r="D2" s="1"/>
      <c r="E2" s="1"/>
      <c r="F2" s="1"/>
      <c r="G2" s="2"/>
    </row>
    <row r="3" spans="1:7">
      <c r="A3" s="1" t="s">
        <v>79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ht="14.45" customHeight="1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ht="44.25" customHeight="1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28.15" customHeight="1" spans="1:9">
      <c r="A10" s="10">
        <v>173</v>
      </c>
      <c r="B10" s="15" t="s">
        <v>80</v>
      </c>
      <c r="C10" s="16"/>
      <c r="D10" s="17">
        <v>210</v>
      </c>
      <c r="E10" s="17">
        <v>6.5</v>
      </c>
      <c r="F10" s="17">
        <v>8.4</v>
      </c>
      <c r="G10" s="17">
        <v>36.55</v>
      </c>
      <c r="H10" s="17">
        <v>310.8</v>
      </c>
      <c r="I10" s="17">
        <v>0.86</v>
      </c>
    </row>
    <row r="11" ht="13.9" customHeight="1" spans="1:9">
      <c r="A11" s="10">
        <v>945</v>
      </c>
      <c r="B11" s="15" t="s">
        <v>47</v>
      </c>
      <c r="C11" s="16"/>
      <c r="D11" s="17">
        <v>200</v>
      </c>
      <c r="E11" s="17">
        <v>1.4</v>
      </c>
      <c r="F11" s="17">
        <v>1.6</v>
      </c>
      <c r="G11" s="17">
        <v>16.4</v>
      </c>
      <c r="H11" s="17">
        <v>86</v>
      </c>
      <c r="I11" s="17">
        <v>0</v>
      </c>
    </row>
    <row r="12" ht="25.5" customHeight="1" spans="1:9">
      <c r="A12" s="10">
        <v>847</v>
      </c>
      <c r="B12" s="15" t="s">
        <v>13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>
        <v>10</v>
      </c>
    </row>
    <row r="13" spans="1:9">
      <c r="A13" s="10">
        <v>8</v>
      </c>
      <c r="B13" s="35" t="s">
        <v>16</v>
      </c>
      <c r="C13" s="36"/>
      <c r="D13" s="17">
        <v>40</v>
      </c>
      <c r="E13" s="17">
        <v>2.4</v>
      </c>
      <c r="F13" s="17">
        <v>0.8</v>
      </c>
      <c r="G13" s="17">
        <v>16.7</v>
      </c>
      <c r="H13" s="17">
        <v>85.7</v>
      </c>
      <c r="I13" s="17">
        <v>0</v>
      </c>
    </row>
    <row r="14" customHeight="1" spans="1:9">
      <c r="A14" s="17"/>
      <c r="B14" s="18" t="s">
        <v>17</v>
      </c>
      <c r="C14" s="19"/>
      <c r="D14" s="20">
        <f t="shared" ref="D14:I14" si="0">SUM(D10:D13)</f>
        <v>550</v>
      </c>
      <c r="E14" s="20">
        <f t="shared" si="0"/>
        <v>10.7</v>
      </c>
      <c r="F14" s="20">
        <f t="shared" si="0"/>
        <v>11.2</v>
      </c>
      <c r="G14" s="20">
        <f t="shared" si="0"/>
        <v>79.45</v>
      </c>
      <c r="H14" s="20">
        <f t="shared" si="0"/>
        <v>529.5</v>
      </c>
      <c r="I14" s="20">
        <f t="shared" si="0"/>
        <v>10.86</v>
      </c>
    </row>
    <row r="15" spans="1:9">
      <c r="A15" s="10"/>
      <c r="B15" s="21" t="s">
        <v>18</v>
      </c>
      <c r="C15" s="22"/>
      <c r="D15" s="23"/>
      <c r="E15" s="23"/>
      <c r="F15" s="23"/>
      <c r="G15" s="23"/>
      <c r="H15" s="23"/>
      <c r="I15" s="10"/>
    </row>
    <row r="16" ht="41.45" customHeight="1" spans="1:9">
      <c r="A16" s="10">
        <v>71</v>
      </c>
      <c r="B16" s="15" t="s">
        <v>68</v>
      </c>
      <c r="C16" s="16"/>
      <c r="D16" s="23">
        <v>60</v>
      </c>
      <c r="E16" s="23">
        <v>1.2</v>
      </c>
      <c r="F16" s="23">
        <v>0.48</v>
      </c>
      <c r="G16" s="23">
        <v>2.76</v>
      </c>
      <c r="H16" s="23">
        <v>25.2</v>
      </c>
      <c r="I16" s="17">
        <v>6</v>
      </c>
    </row>
    <row r="17" ht="36" customHeight="1" spans="1:9">
      <c r="A17" s="10">
        <v>197</v>
      </c>
      <c r="B17" s="15" t="s">
        <v>81</v>
      </c>
      <c r="C17" s="16"/>
      <c r="D17" s="23">
        <v>200</v>
      </c>
      <c r="E17" s="23">
        <v>1.6</v>
      </c>
      <c r="F17" s="23">
        <v>4.08</v>
      </c>
      <c r="G17" s="23">
        <v>13.54</v>
      </c>
      <c r="H17" s="23">
        <v>97.4</v>
      </c>
      <c r="I17" s="17">
        <v>6.03</v>
      </c>
    </row>
    <row r="18" ht="20.45" customHeight="1" spans="1:9">
      <c r="A18" s="10">
        <v>321</v>
      </c>
      <c r="B18" s="37" t="s">
        <v>82</v>
      </c>
      <c r="C18" s="38"/>
      <c r="D18" s="17">
        <v>150</v>
      </c>
      <c r="E18" s="17">
        <v>2.75</v>
      </c>
      <c r="F18" s="17">
        <v>11</v>
      </c>
      <c r="G18" s="17">
        <v>14.4</v>
      </c>
      <c r="H18" s="17">
        <v>165.99</v>
      </c>
      <c r="I18" s="17">
        <v>8.6</v>
      </c>
    </row>
    <row r="19" ht="22.15" customHeight="1" spans="1:9">
      <c r="A19" s="10">
        <v>637</v>
      </c>
      <c r="B19" s="37" t="s">
        <v>83</v>
      </c>
      <c r="C19" s="38"/>
      <c r="D19" s="17">
        <v>90</v>
      </c>
      <c r="E19" s="17">
        <v>16.88</v>
      </c>
      <c r="F19" s="17">
        <v>10.88</v>
      </c>
      <c r="G19" s="17">
        <v>0</v>
      </c>
      <c r="H19" s="17">
        <v>165</v>
      </c>
      <c r="I19" s="17">
        <v>0</v>
      </c>
    </row>
    <row r="20" ht="31.15" customHeight="1" spans="1:9">
      <c r="A20" s="10">
        <v>859</v>
      </c>
      <c r="B20" s="15" t="s">
        <v>22</v>
      </c>
      <c r="C20" s="16"/>
      <c r="D20" s="23">
        <v>200</v>
      </c>
      <c r="E20" s="23">
        <v>0.2</v>
      </c>
      <c r="F20" s="23">
        <v>0.2</v>
      </c>
      <c r="G20" s="23">
        <v>22.3</v>
      </c>
      <c r="H20" s="23">
        <v>110</v>
      </c>
      <c r="I20" s="10">
        <v>0</v>
      </c>
    </row>
    <row r="21" ht="22.9" customHeight="1" spans="1:9">
      <c r="A21" s="10">
        <v>7</v>
      </c>
      <c r="B21" s="35" t="s">
        <v>23</v>
      </c>
      <c r="C21" s="3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>
        <v>0</v>
      </c>
    </row>
    <row r="22" ht="14.45" customHeight="1" spans="1:9">
      <c r="A22" s="10">
        <v>8</v>
      </c>
      <c r="B22" s="15" t="s">
        <v>16</v>
      </c>
      <c r="C22" s="16"/>
      <c r="D22" s="17">
        <v>40</v>
      </c>
      <c r="E22" s="17">
        <v>2.4</v>
      </c>
      <c r="F22" s="17">
        <v>0.8</v>
      </c>
      <c r="G22" s="17">
        <v>16.7</v>
      </c>
      <c r="H22" s="17">
        <v>85.7</v>
      </c>
      <c r="I22" s="17">
        <v>0</v>
      </c>
    </row>
    <row r="23" spans="1:9">
      <c r="A23" s="10"/>
      <c r="B23" s="21" t="s">
        <v>24</v>
      </c>
      <c r="C23" s="22"/>
      <c r="D23" s="26">
        <f>SUM(D15:D22)</f>
        <v>780</v>
      </c>
      <c r="E23" s="26">
        <f>SUM(E15:E22)</f>
        <v>27.63</v>
      </c>
      <c r="F23" s="26">
        <f>SUM(F15:F22)</f>
        <v>27.92</v>
      </c>
      <c r="G23" s="26">
        <f>SUM(G15:G22)</f>
        <v>70.75</v>
      </c>
      <c r="H23" s="26">
        <f>SUM(H16:H22)</f>
        <v>721.69</v>
      </c>
      <c r="I23" s="26">
        <f t="shared" ref="I23" si="1">SUM(I16:I22)</f>
        <v>20.63</v>
      </c>
    </row>
    <row r="24" ht="12" customHeight="1" spans="1:9">
      <c r="A24" s="10"/>
      <c r="B24" s="21" t="s">
        <v>25</v>
      </c>
      <c r="C24" s="22"/>
      <c r="D24" s="26">
        <f>SUM(D23,D14)</f>
        <v>1330</v>
      </c>
      <c r="E24" s="26">
        <f>SUM(E23,E13)</f>
        <v>30.03</v>
      </c>
      <c r="F24" s="26">
        <f>SUM(F23,F13)</f>
        <v>28.72</v>
      </c>
      <c r="G24" s="26">
        <f>SUM(G16:G23)</f>
        <v>141.5</v>
      </c>
      <c r="H24" s="26">
        <f>SUM(H23,H14)</f>
        <v>1251.19</v>
      </c>
      <c r="I24" s="26">
        <f>SUM(I16:I23)</f>
        <v>41.26</v>
      </c>
    </row>
    <row r="26" ht="31.15" customHeight="1" spans="1:9">
      <c r="A26" s="29"/>
      <c r="B26" s="29"/>
      <c r="C26" s="29"/>
      <c r="D26" s="29"/>
      <c r="E26" s="29"/>
      <c r="F26" s="29"/>
      <c r="G26" s="29"/>
      <c r="H26" s="29"/>
      <c r="I26" s="29"/>
    </row>
  </sheetData>
  <mergeCells count="25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6:I26"/>
    <mergeCell ref="A7:A8"/>
    <mergeCell ref="D7:D8"/>
    <mergeCell ref="H7:H8"/>
    <mergeCell ref="B7:C8"/>
  </mergeCells>
  <pageMargins left="0.7" right="0.7" top="0.75" bottom="0.75" header="0.3" footer="0.3"/>
  <pageSetup paperSize="9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4" workbookViewId="0">
      <selection activeCell="N12" sqref="N12"/>
    </sheetView>
  </sheetViews>
  <sheetFormatPr defaultColWidth="9" defaultRowHeight="15"/>
  <cols>
    <col min="3" max="3" width="18.7142857142857" customWidth="1"/>
    <col min="8" max="8" width="8.85714285714286" customWidth="1"/>
  </cols>
  <sheetData>
    <row r="1" spans="1:7">
      <c r="A1" s="1" t="s">
        <v>84</v>
      </c>
      <c r="B1" s="1"/>
      <c r="C1" s="1"/>
      <c r="D1" s="1"/>
      <c r="E1" s="1"/>
      <c r="F1" s="1"/>
      <c r="G1" s="2"/>
    </row>
    <row r="2" spans="1:7">
      <c r="A2" s="1" t="s">
        <v>27</v>
      </c>
      <c r="B2" s="1"/>
      <c r="C2" s="1"/>
      <c r="D2" s="1"/>
      <c r="E2" s="1"/>
      <c r="F2" s="1"/>
      <c r="G2" s="1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2</v>
      </c>
      <c r="B4" s="1"/>
      <c r="C4" s="1"/>
      <c r="D4" s="1"/>
      <c r="E4" s="1"/>
      <c r="F4" s="1"/>
      <c r="G4" s="1"/>
    </row>
    <row r="6" spans="1:9">
      <c r="A6" s="3" t="s">
        <v>3</v>
      </c>
      <c r="B6" s="4" t="s">
        <v>4</v>
      </c>
      <c r="C6" s="5"/>
      <c r="D6" s="3" t="s">
        <v>5</v>
      </c>
      <c r="E6" s="6" t="s">
        <v>6</v>
      </c>
      <c r="F6" s="6"/>
      <c r="G6" s="6"/>
      <c r="H6" s="4" t="s">
        <v>7</v>
      </c>
      <c r="I6" s="17"/>
    </row>
    <row r="7" spans="1:9">
      <c r="A7" s="7"/>
      <c r="B7" s="8"/>
      <c r="C7" s="9"/>
      <c r="D7" s="7"/>
      <c r="E7" s="10" t="s">
        <v>8</v>
      </c>
      <c r="F7" s="10" t="s">
        <v>9</v>
      </c>
      <c r="G7" s="10" t="s">
        <v>10</v>
      </c>
      <c r="H7" s="11"/>
      <c r="I7" s="10" t="s">
        <v>11</v>
      </c>
    </row>
    <row r="8" spans="1:9">
      <c r="A8" s="10"/>
      <c r="B8" s="12" t="s">
        <v>12</v>
      </c>
      <c r="C8" s="13"/>
      <c r="D8" s="10"/>
      <c r="E8" s="10"/>
      <c r="F8" s="10"/>
      <c r="G8" s="10"/>
      <c r="H8" s="14"/>
      <c r="I8" s="10"/>
    </row>
    <row r="9" ht="31.9" customHeight="1" spans="1:9">
      <c r="A9" s="10">
        <f>Лист1!A15</f>
        <v>174</v>
      </c>
      <c r="B9" s="15" t="str">
        <f>Лист1!B15</f>
        <v>Каша овсяная геркулесовая молочная вязкая</v>
      </c>
      <c r="C9" s="16"/>
      <c r="D9" s="17">
        <f>Лист1!D15</f>
        <v>200</v>
      </c>
      <c r="E9" s="17">
        <f>Лист1!E15</f>
        <v>8.16</v>
      </c>
      <c r="F9" s="17">
        <f>Лист1!F15</f>
        <v>9.84</v>
      </c>
      <c r="G9" s="17">
        <f>Лист1!G15</f>
        <v>35.6</v>
      </c>
      <c r="H9" s="17">
        <f>Лист1!H15</f>
        <v>264</v>
      </c>
      <c r="I9" s="17">
        <f>Лист1!I15</f>
        <v>0</v>
      </c>
    </row>
    <row r="10" spans="1:9">
      <c r="A10" s="10">
        <v>377</v>
      </c>
      <c r="B10" s="15" t="s">
        <v>56</v>
      </c>
      <c r="C10" s="16"/>
      <c r="D10" s="17">
        <v>200</v>
      </c>
      <c r="E10" s="17">
        <v>4.51</v>
      </c>
      <c r="F10" s="17">
        <v>1.14</v>
      </c>
      <c r="G10" s="17">
        <v>7.71</v>
      </c>
      <c r="H10" s="17">
        <v>57.33</v>
      </c>
      <c r="I10" s="17">
        <v>3.67</v>
      </c>
    </row>
    <row r="11" ht="37.5" customHeight="1" spans="1:9">
      <c r="A11" s="10">
        <v>847</v>
      </c>
      <c r="B11" s="15" t="s">
        <v>31</v>
      </c>
      <c r="C11" s="16"/>
      <c r="D11" s="17">
        <v>100</v>
      </c>
      <c r="E11" s="17">
        <v>0.4</v>
      </c>
      <c r="F11" s="17">
        <v>0.4</v>
      </c>
      <c r="G11" s="17">
        <v>9.8</v>
      </c>
      <c r="H11" s="17">
        <v>47</v>
      </c>
      <c r="I11" s="17">
        <v>10</v>
      </c>
    </row>
    <row r="12" spans="1:9">
      <c r="A12" s="10">
        <v>8</v>
      </c>
      <c r="B12" s="15" t="s">
        <v>16</v>
      </c>
      <c r="C12" s="16"/>
      <c r="D12" s="17">
        <v>60</v>
      </c>
      <c r="E12" s="17">
        <v>4.1</v>
      </c>
      <c r="F12" s="17">
        <v>0.7</v>
      </c>
      <c r="G12" s="17">
        <v>20.93</v>
      </c>
      <c r="H12" s="17">
        <v>117</v>
      </c>
      <c r="I12" s="17">
        <v>0</v>
      </c>
    </row>
    <row r="13" spans="1:9">
      <c r="A13" s="10"/>
      <c r="B13" s="18" t="s">
        <v>17</v>
      </c>
      <c r="C13" s="19"/>
      <c r="D13" s="20">
        <f t="shared" ref="D13:I13" si="0">SUM(D9:D12)</f>
        <v>560</v>
      </c>
      <c r="E13" s="20">
        <f t="shared" si="0"/>
        <v>17.17</v>
      </c>
      <c r="F13" s="20">
        <f t="shared" si="0"/>
        <v>12.08</v>
      </c>
      <c r="G13" s="20">
        <f t="shared" si="0"/>
        <v>74.04</v>
      </c>
      <c r="H13" s="20">
        <f t="shared" si="0"/>
        <v>485.33</v>
      </c>
      <c r="I13" s="20">
        <f t="shared" si="0"/>
        <v>13.67</v>
      </c>
    </row>
    <row r="14" spans="1:9">
      <c r="A14" s="10"/>
      <c r="B14" s="21" t="s">
        <v>18</v>
      </c>
      <c r="C14" s="22"/>
      <c r="D14" s="10"/>
      <c r="E14" s="10"/>
      <c r="F14" s="10"/>
      <c r="G14" s="10"/>
      <c r="H14" s="10"/>
      <c r="I14" s="10"/>
    </row>
    <row r="15" ht="14.45" customHeight="1" spans="1:9">
      <c r="A15" s="10">
        <v>45</v>
      </c>
      <c r="B15" s="15" t="s">
        <v>19</v>
      </c>
      <c r="C15" s="16"/>
      <c r="D15" s="23">
        <v>60</v>
      </c>
      <c r="E15" s="23">
        <v>0.8</v>
      </c>
      <c r="F15" s="23">
        <v>3.7</v>
      </c>
      <c r="G15" s="23">
        <v>5.06</v>
      </c>
      <c r="H15" s="23">
        <v>56.88</v>
      </c>
      <c r="I15" s="23">
        <v>6.15</v>
      </c>
    </row>
    <row r="16" ht="14.45" customHeight="1" spans="1:9">
      <c r="A16" s="10">
        <v>206</v>
      </c>
      <c r="B16" s="15" t="s">
        <v>20</v>
      </c>
      <c r="C16" s="16"/>
      <c r="D16" s="23">
        <v>200</v>
      </c>
      <c r="E16" s="23">
        <v>4.4</v>
      </c>
      <c r="F16" s="23">
        <v>4.22</v>
      </c>
      <c r="G16" s="23">
        <v>13.06</v>
      </c>
      <c r="H16" s="23">
        <v>107.8</v>
      </c>
      <c r="I16" s="23">
        <v>43.05</v>
      </c>
    </row>
    <row r="17" ht="14.45" customHeight="1" spans="1:9">
      <c r="A17" s="10">
        <v>4</v>
      </c>
      <c r="B17" s="15" t="s">
        <v>21</v>
      </c>
      <c r="C17" s="16"/>
      <c r="D17" s="23">
        <v>210</v>
      </c>
      <c r="E17" s="23">
        <v>20.3</v>
      </c>
      <c r="F17" s="23">
        <v>17</v>
      </c>
      <c r="G17" s="23">
        <v>35.69</v>
      </c>
      <c r="H17" s="23">
        <v>377</v>
      </c>
      <c r="I17" s="23">
        <v>1.01</v>
      </c>
    </row>
    <row r="18" ht="14.45" customHeight="1" spans="1:9">
      <c r="A18" s="10">
        <v>859</v>
      </c>
      <c r="B18" s="15" t="s">
        <v>22</v>
      </c>
      <c r="C18" s="16"/>
      <c r="D18" s="23">
        <v>180</v>
      </c>
      <c r="E18" s="23">
        <v>0.18</v>
      </c>
      <c r="F18" s="23">
        <v>0.18</v>
      </c>
      <c r="G18" s="23">
        <v>20.07</v>
      </c>
      <c r="H18" s="23">
        <v>99</v>
      </c>
      <c r="I18" s="23">
        <v>0</v>
      </c>
    </row>
    <row r="19" ht="14.45" customHeight="1" spans="1:9">
      <c r="A19" s="10">
        <v>7</v>
      </c>
      <c r="B19" s="15" t="s">
        <v>23</v>
      </c>
      <c r="C19" s="16"/>
      <c r="D19" s="17">
        <v>40</v>
      </c>
      <c r="E19" s="17">
        <v>2.6</v>
      </c>
      <c r="F19" s="17">
        <v>0.48</v>
      </c>
      <c r="G19" s="17">
        <v>1.05</v>
      </c>
      <c r="H19" s="17">
        <v>72.4</v>
      </c>
      <c r="I19" s="17">
        <v>0</v>
      </c>
    </row>
    <row r="20" ht="14.45" customHeight="1" spans="1:9">
      <c r="A20" s="10">
        <v>8</v>
      </c>
      <c r="B20" s="15" t="s">
        <v>16</v>
      </c>
      <c r="C20" s="16"/>
      <c r="D20" s="17">
        <v>50</v>
      </c>
      <c r="E20" s="17">
        <v>4.1</v>
      </c>
      <c r="F20" s="17">
        <v>0.7</v>
      </c>
      <c r="G20" s="17">
        <v>20.93</v>
      </c>
      <c r="H20" s="17">
        <v>97.5</v>
      </c>
      <c r="I20" s="17">
        <v>0</v>
      </c>
    </row>
    <row r="21" ht="14.45" customHeight="1" spans="1:9">
      <c r="A21" s="10"/>
      <c r="B21" s="21" t="s">
        <v>24</v>
      </c>
      <c r="C21" s="22"/>
      <c r="D21" s="26">
        <f>SUM(D15:D20)</f>
        <v>740</v>
      </c>
      <c r="E21" s="26">
        <f>SUM(E15:E20)</f>
        <v>32.38</v>
      </c>
      <c r="F21" s="26">
        <f>SUM(F15:F20)</f>
        <v>26.28</v>
      </c>
      <c r="G21" s="26">
        <f>SUM(G15:G20)</f>
        <v>95.86</v>
      </c>
      <c r="H21" s="26">
        <f>SUM(H15:H20)</f>
        <v>810.58</v>
      </c>
      <c r="I21" s="26">
        <f t="shared" ref="I21" si="1">SUM(I15:I20)</f>
        <v>50.21</v>
      </c>
    </row>
    <row r="22" ht="14.45" customHeight="1" spans="1:9">
      <c r="A22" s="10"/>
      <c r="B22" s="21" t="s">
        <v>25</v>
      </c>
      <c r="C22" s="22"/>
      <c r="D22" s="26">
        <f>SUM(D21,D13)</f>
        <v>1300</v>
      </c>
      <c r="E22" s="26">
        <f>SUM(E21,E13)</f>
        <v>49.55</v>
      </c>
      <c r="F22" s="26">
        <f>SUM(F21,F13)</f>
        <v>38.36</v>
      </c>
      <c r="G22" s="26">
        <v>185.5</v>
      </c>
      <c r="H22" s="26">
        <f>SUM(H21,H13)</f>
        <v>1295.91</v>
      </c>
      <c r="I22" s="26">
        <f t="shared" ref="I22" si="2">SUM(I21,I13)</f>
        <v>63.88</v>
      </c>
    </row>
  </sheetData>
  <mergeCells count="23">
    <mergeCell ref="A1:F1"/>
    <mergeCell ref="A2:G2"/>
    <mergeCell ref="A4:G4"/>
    <mergeCell ref="E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6:A7"/>
    <mergeCell ref="D6:D7"/>
    <mergeCell ref="H6:H8"/>
    <mergeCell ref="B6:C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tabSelected="1" topLeftCell="A7" workbookViewId="0">
      <selection activeCell="M13" sqref="M13"/>
    </sheetView>
  </sheetViews>
  <sheetFormatPr defaultColWidth="9" defaultRowHeight="15"/>
  <cols>
    <col min="3" max="3" width="15.1428571428571" customWidth="1"/>
    <col min="9" max="9" width="0.142857142857143" customWidth="1"/>
  </cols>
  <sheetData>
    <row r="2" spans="1:7">
      <c r="A2" s="1" t="s">
        <v>85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27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7"/>
    </row>
    <row r="9" spans="1:10">
      <c r="A9" s="34"/>
      <c r="B9" s="8"/>
      <c r="C9" s="9"/>
      <c r="D9" s="7"/>
      <c r="E9" s="10" t="s">
        <v>8</v>
      </c>
      <c r="F9" s="10" t="s">
        <v>9</v>
      </c>
      <c r="G9" s="10" t="s">
        <v>10</v>
      </c>
      <c r="H9" s="14"/>
      <c r="I9" s="32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ht="27.75" customHeight="1" spans="1:10">
      <c r="A11" s="10">
        <v>847</v>
      </c>
      <c r="B11" s="15" t="s">
        <v>86</v>
      </c>
      <c r="C11" s="16"/>
      <c r="D11" s="17">
        <v>100</v>
      </c>
      <c r="E11" s="17">
        <v>0.4</v>
      </c>
      <c r="F11" s="17">
        <v>0.4</v>
      </c>
      <c r="G11" s="17">
        <v>9.8</v>
      </c>
      <c r="H11" s="17">
        <v>47</v>
      </c>
      <c r="I11" s="17"/>
      <c r="J11" s="17">
        <v>10</v>
      </c>
    </row>
    <row r="12" ht="32.45" customHeight="1" spans="1:10">
      <c r="A12" s="10">
        <f>Лист2!A13</f>
        <v>3</v>
      </c>
      <c r="B12" s="15" t="str">
        <f>Лист2!B13</f>
        <v>Каша вязкая молочная из риса и пшена</v>
      </c>
      <c r="C12" s="16"/>
      <c r="D12" s="17">
        <f>Лист2!D13</f>
        <v>210</v>
      </c>
      <c r="E12" s="17">
        <f>Лист2!E13</f>
        <v>5.8</v>
      </c>
      <c r="F12" s="17">
        <f>Лист2!F13</f>
        <v>7.6</v>
      </c>
      <c r="G12" s="17">
        <f>Лист2!G13</f>
        <v>28.9</v>
      </c>
      <c r="H12" s="17">
        <f>Лист2!H13</f>
        <v>296</v>
      </c>
      <c r="I12" s="17">
        <f>Лист2!I13</f>
        <v>0</v>
      </c>
      <c r="J12" s="17">
        <f>Лист2!J13</f>
        <v>0</v>
      </c>
    </row>
    <row r="13" ht="75" spans="1:10">
      <c r="A13" s="52" t="s">
        <v>29</v>
      </c>
      <c r="B13" s="53" t="s">
        <v>30</v>
      </c>
      <c r="C13" s="54"/>
      <c r="D13" s="17">
        <v>200</v>
      </c>
      <c r="E13" s="17">
        <v>0</v>
      </c>
      <c r="F13" s="17">
        <v>0</v>
      </c>
      <c r="G13" s="17">
        <v>15</v>
      </c>
      <c r="H13" s="17">
        <v>65</v>
      </c>
      <c r="I13" s="17">
        <v>21.4</v>
      </c>
      <c r="J13" s="17">
        <v>21.4</v>
      </c>
    </row>
    <row r="14" spans="1:10">
      <c r="A14" s="10">
        <v>8</v>
      </c>
      <c r="B14" s="15" t="s">
        <v>16</v>
      </c>
      <c r="C14" s="16"/>
      <c r="D14" s="17">
        <v>50</v>
      </c>
      <c r="E14" s="17">
        <v>4.1</v>
      </c>
      <c r="F14" s="17">
        <v>0.7</v>
      </c>
      <c r="G14" s="17">
        <v>20.93</v>
      </c>
      <c r="H14" s="17">
        <v>97.5</v>
      </c>
      <c r="I14" s="17"/>
      <c r="J14" s="17">
        <v>0</v>
      </c>
    </row>
    <row r="15" spans="1:10">
      <c r="A15" s="10"/>
      <c r="B15" s="18" t="s">
        <v>17</v>
      </c>
      <c r="C15" s="19"/>
      <c r="D15" s="20">
        <f>SUM(D11:D14)</f>
        <v>560</v>
      </c>
      <c r="E15" s="20">
        <f>SUM(E11:E14)</f>
        <v>10.3</v>
      </c>
      <c r="F15" s="20">
        <f>SUM(F11:F14)</f>
        <v>8.7</v>
      </c>
      <c r="G15" s="20">
        <f>SUM(G11:G14)</f>
        <v>74.63</v>
      </c>
      <c r="H15" s="20">
        <f>SUM(H11:H14)</f>
        <v>505.5</v>
      </c>
      <c r="I15" s="20"/>
      <c r="J15" s="20">
        <f>SUM(J11:J14)</f>
        <v>31.4</v>
      </c>
    </row>
    <row r="16" spans="1:10">
      <c r="A16" s="10"/>
      <c r="B16" s="21" t="s">
        <v>18</v>
      </c>
      <c r="C16" s="22"/>
      <c r="D16" s="10"/>
      <c r="E16" s="10"/>
      <c r="F16" s="10"/>
      <c r="G16" s="10"/>
      <c r="H16" s="10"/>
      <c r="I16" s="10"/>
      <c r="J16" s="10"/>
    </row>
    <row r="17" spans="1:10">
      <c r="A17" s="10">
        <f>Лист2!A19</f>
        <v>23</v>
      </c>
      <c r="B17" s="15" t="str">
        <f>Лист2!B19</f>
        <v>Салат из свежих помидоров с луком</v>
      </c>
      <c r="C17" s="16"/>
      <c r="D17" s="23">
        <f>Лист2!D19</f>
        <v>60</v>
      </c>
      <c r="E17" s="23">
        <f>Лист2!E19</f>
        <v>0.68</v>
      </c>
      <c r="F17" s="23">
        <f>Лист2!F19</f>
        <v>3.71</v>
      </c>
      <c r="G17" s="23">
        <f>Лист2!G19</f>
        <v>5.06</v>
      </c>
      <c r="H17" s="23">
        <f>Лист2!H19</f>
        <v>47.46</v>
      </c>
      <c r="I17" s="10">
        <f>Лист2!I19</f>
        <v>0</v>
      </c>
      <c r="J17" s="10">
        <f>Лист2!J19</f>
        <v>12.27</v>
      </c>
    </row>
    <row r="18" spans="1:10">
      <c r="A18" s="10">
        <f>Лист2!A20</f>
        <v>7</v>
      </c>
      <c r="B18" s="15" t="str">
        <f>Лист2!B20</f>
        <v>Свекольник со сметаной</v>
      </c>
      <c r="C18" s="16"/>
      <c r="D18" s="23">
        <f>Лист2!D20</f>
        <v>200</v>
      </c>
      <c r="E18" s="23">
        <f>Лист2!E20</f>
        <v>7.06</v>
      </c>
      <c r="F18" s="23">
        <f>Лист2!F20</f>
        <v>8.85</v>
      </c>
      <c r="G18" s="23">
        <f>Лист2!G20</f>
        <v>24.06</v>
      </c>
      <c r="H18" s="23">
        <f>Лист2!H20</f>
        <v>176.57</v>
      </c>
      <c r="I18" s="10">
        <f>Лист2!I20</f>
        <v>0</v>
      </c>
      <c r="J18" s="10">
        <f>Лист2!J20</f>
        <v>0</v>
      </c>
    </row>
    <row r="19" ht="15.75" spans="1:10">
      <c r="A19" s="10">
        <f>Лист2!A21</f>
        <v>136</v>
      </c>
      <c r="B19" s="15" t="str">
        <f>Лист2!B21</f>
        <v>Овощное рагу с мясом</v>
      </c>
      <c r="C19" s="16"/>
      <c r="D19" s="17">
        <f>Лист2!D21</f>
        <v>210</v>
      </c>
      <c r="E19" s="17">
        <f>Лист2!E21</f>
        <v>15.83</v>
      </c>
      <c r="F19" s="17">
        <f>Лист2!F21</f>
        <v>17.93</v>
      </c>
      <c r="G19" s="17">
        <f>Лист2!G21</f>
        <v>14.85</v>
      </c>
      <c r="H19" s="17">
        <f>Лист2!H21</f>
        <v>266.18</v>
      </c>
      <c r="I19" s="17">
        <f>Лист2!I21</f>
        <v>0</v>
      </c>
      <c r="J19" s="17">
        <f>Лист2!J21</f>
        <v>8.4</v>
      </c>
    </row>
    <row r="20" ht="15.75" spans="1:10">
      <c r="A20" s="10">
        <f>Лист2!A22</f>
        <v>122</v>
      </c>
      <c r="B20" s="15" t="str">
        <f>Лист2!B22</f>
        <v>Кисель</v>
      </c>
      <c r="C20" s="16"/>
      <c r="D20" s="17">
        <f>Лист2!D22</f>
        <v>200</v>
      </c>
      <c r="E20" s="55">
        <f>Лист2!E22</f>
        <v>0</v>
      </c>
      <c r="F20" s="56">
        <f>Лист2!F22</f>
        <v>0</v>
      </c>
      <c r="G20" s="56">
        <f>Лист2!G22</f>
        <v>19.6</v>
      </c>
      <c r="H20" s="56">
        <f>Лист2!H22</f>
        <v>80</v>
      </c>
      <c r="I20" s="17">
        <f>Лист2!I22</f>
        <v>0</v>
      </c>
      <c r="J20" s="17" t="str">
        <f>Лист2!J22</f>
        <v>\</v>
      </c>
    </row>
    <row r="21" spans="1:10">
      <c r="A21" s="10">
        <f>Лист2!A23</f>
        <v>7</v>
      </c>
      <c r="B21" s="15" t="str">
        <f>Лист2!B23</f>
        <v>Хлеб ржаной</v>
      </c>
      <c r="C21" s="16"/>
      <c r="D21" s="23">
        <f>Лист2!D23</f>
        <v>40</v>
      </c>
      <c r="E21" s="23">
        <f>Лист2!E23</f>
        <v>2.6</v>
      </c>
      <c r="F21" s="23">
        <f>Лист2!F23</f>
        <v>0.48</v>
      </c>
      <c r="G21" s="23">
        <f>Лист2!G23</f>
        <v>1.05</v>
      </c>
      <c r="H21" s="23">
        <f>Лист2!H23</f>
        <v>72.4</v>
      </c>
      <c r="I21" s="10">
        <f>Лист2!I23</f>
        <v>0</v>
      </c>
      <c r="J21" s="10">
        <f>Лист2!J23</f>
        <v>0</v>
      </c>
    </row>
    <row r="22" spans="1:10">
      <c r="A22" s="10">
        <f>Лист2!A24</f>
        <v>8</v>
      </c>
      <c r="B22" s="15" t="str">
        <f>Лист2!B24</f>
        <v>Хлеб пшеничный</v>
      </c>
      <c r="C22" s="16"/>
      <c r="D22" s="17">
        <f>Лист2!D24</f>
        <v>50</v>
      </c>
      <c r="E22" s="17">
        <f>Лист2!E24</f>
        <v>4.1</v>
      </c>
      <c r="F22" s="17">
        <f>Лист2!F24</f>
        <v>0.7</v>
      </c>
      <c r="G22" s="17">
        <f>Лист2!G24</f>
        <v>20.93</v>
      </c>
      <c r="H22" s="17">
        <f>Лист2!H24</f>
        <v>97.5</v>
      </c>
      <c r="I22" s="17">
        <f>Лист2!I24</f>
        <v>0</v>
      </c>
      <c r="J22" s="17">
        <f>Лист2!J24</f>
        <v>0</v>
      </c>
    </row>
    <row r="23" spans="1:10">
      <c r="A23" s="10">
        <f>Лист2!A25</f>
        <v>0</v>
      </c>
      <c r="B23" s="18" t="str">
        <f>Лист2!B25</f>
        <v>Итого за обед</v>
      </c>
      <c r="C23" s="19"/>
      <c r="D23" s="20">
        <f>Лист2!D25</f>
        <v>760</v>
      </c>
      <c r="E23" s="20">
        <f>Лист2!E25</f>
        <v>30.27</v>
      </c>
      <c r="F23" s="20">
        <f>Лист2!F25</f>
        <v>31.67</v>
      </c>
      <c r="G23" s="20">
        <f>Лист2!G25</f>
        <v>85.55</v>
      </c>
      <c r="H23" s="20">
        <f>Лист2!H25</f>
        <v>740.11</v>
      </c>
      <c r="I23" s="20">
        <f>Лист2!I25</f>
        <v>0</v>
      </c>
      <c r="J23" s="20">
        <f>Лист2!J25</f>
        <v>20.67</v>
      </c>
    </row>
    <row r="24" spans="1:10">
      <c r="A24" s="10">
        <f>Лист2!A26</f>
        <v>0</v>
      </c>
      <c r="B24" s="21" t="str">
        <f>Лист2!B26</f>
        <v>Итого за день</v>
      </c>
      <c r="C24" s="22"/>
      <c r="D24" s="26">
        <f>Лист2!D26</f>
        <v>1330</v>
      </c>
      <c r="E24" s="26">
        <f>Лист2!E26</f>
        <v>40.57</v>
      </c>
      <c r="F24" s="26">
        <f>Лист2!F26</f>
        <v>40.37</v>
      </c>
      <c r="G24" s="26">
        <f>Лист2!G26</f>
        <v>160.18</v>
      </c>
      <c r="H24" s="26">
        <f>Лист2!H26</f>
        <v>1265.11</v>
      </c>
      <c r="I24" s="10">
        <f>Лист2!I26</f>
        <v>0</v>
      </c>
      <c r="J24" s="26">
        <f>Лист2!J26</f>
        <v>52.07</v>
      </c>
    </row>
  </sheetData>
  <mergeCells count="23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8:A9"/>
    <mergeCell ref="D8:D9"/>
    <mergeCell ref="B8:C9"/>
    <mergeCell ref="H8:I9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0" workbookViewId="0">
      <selection activeCell="B10" sqref="B10:C10"/>
    </sheetView>
  </sheetViews>
  <sheetFormatPr defaultColWidth="9" defaultRowHeight="15"/>
  <cols>
    <col min="3" max="3" width="23.4285714285714" customWidth="1"/>
    <col min="9" max="9" width="8.85714285714286" hidden="1" customWidth="1"/>
  </cols>
  <sheetData>
    <row r="2" spans="1:7">
      <c r="A2" s="2" t="s">
        <v>87</v>
      </c>
      <c r="B2" s="2"/>
      <c r="C2" s="2"/>
      <c r="D2" s="2"/>
      <c r="E2" s="2"/>
      <c r="F2" s="2"/>
      <c r="G2" s="2"/>
    </row>
    <row r="3" spans="1:7">
      <c r="A3" s="1" t="s">
        <v>1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spans="1:10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5"/>
      <c r="J7" s="17"/>
    </row>
    <row r="8" spans="1:10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32"/>
      <c r="J8" s="10" t="s">
        <v>11</v>
      </c>
    </row>
    <row r="9" spans="1:10">
      <c r="A9" s="34"/>
      <c r="B9" s="12" t="s">
        <v>12</v>
      </c>
      <c r="C9" s="13"/>
      <c r="D9" s="7"/>
      <c r="E9" s="10"/>
      <c r="F9" s="10"/>
      <c r="G9" s="10"/>
      <c r="H9" s="14"/>
      <c r="I9" s="32"/>
      <c r="J9" s="10"/>
    </row>
    <row r="10" spans="1:10">
      <c r="A10" s="10">
        <v>847</v>
      </c>
      <c r="B10" s="15" t="s">
        <v>13</v>
      </c>
      <c r="C10" s="16"/>
      <c r="D10" s="17">
        <v>100</v>
      </c>
      <c r="E10" s="17">
        <v>0.4</v>
      </c>
      <c r="F10" s="17">
        <v>0.4</v>
      </c>
      <c r="G10" s="17">
        <v>9.8</v>
      </c>
      <c r="H10" s="17">
        <v>47</v>
      </c>
      <c r="I10" s="17"/>
      <c r="J10" s="17">
        <v>10</v>
      </c>
    </row>
    <row r="11" ht="28.9" customHeight="1" spans="1:10">
      <c r="A11" s="10">
        <f>Лист3!A13</f>
        <v>469</v>
      </c>
      <c r="B11" s="15" t="str">
        <f>Лист3!B13</f>
        <v>Запеканка из творога со сгущенным молоком</v>
      </c>
      <c r="C11" s="16"/>
      <c r="D11" s="17">
        <f>Лист3!D13</f>
        <v>150</v>
      </c>
      <c r="E11" s="17">
        <f>Лист3!E13</f>
        <v>27.84</v>
      </c>
      <c r="F11" s="17">
        <f>Лист3!F13</f>
        <v>18</v>
      </c>
      <c r="G11" s="17">
        <f>Лист3!G13</f>
        <v>32.4</v>
      </c>
      <c r="H11" s="17">
        <f>Лист3!H13</f>
        <v>279.6</v>
      </c>
      <c r="I11" s="17">
        <f>Лист3!I13</f>
        <v>0.43</v>
      </c>
      <c r="J11" s="17">
        <f>Лист3!J13</f>
        <v>0.74</v>
      </c>
    </row>
    <row r="12" customHeight="1" spans="1:10">
      <c r="A12" s="10">
        <v>376</v>
      </c>
      <c r="B12" s="15" t="s">
        <v>40</v>
      </c>
      <c r="C12" s="16"/>
      <c r="D12" s="17">
        <v>200</v>
      </c>
      <c r="E12" s="17">
        <v>0.2</v>
      </c>
      <c r="F12" s="17">
        <v>0</v>
      </c>
      <c r="G12" s="17">
        <v>14</v>
      </c>
      <c r="H12" s="17">
        <v>28</v>
      </c>
      <c r="I12" s="17"/>
      <c r="J12" s="17">
        <v>0</v>
      </c>
    </row>
    <row r="13" customHeight="1" spans="1:10">
      <c r="A13" s="10">
        <f t="shared" ref="A13:J13" si="0">A22</f>
        <v>7</v>
      </c>
      <c r="B13" s="15" t="str">
        <f t="shared" si="0"/>
        <v>Хлеб ржаной</v>
      </c>
      <c r="C13" s="16"/>
      <c r="D13" s="17">
        <f t="shared" si="0"/>
        <v>40</v>
      </c>
      <c r="E13" s="17">
        <f t="shared" si="0"/>
        <v>2.6</v>
      </c>
      <c r="F13" s="17">
        <f t="shared" si="0"/>
        <v>0.48</v>
      </c>
      <c r="G13" s="17">
        <f t="shared" si="0"/>
        <v>1.05</v>
      </c>
      <c r="H13" s="17">
        <f t="shared" si="0"/>
        <v>72.4</v>
      </c>
      <c r="I13" s="17">
        <f t="shared" si="0"/>
        <v>0</v>
      </c>
      <c r="J13" s="17">
        <f t="shared" si="0"/>
        <v>0</v>
      </c>
    </row>
    <row r="14" spans="1:10">
      <c r="A14" s="10">
        <v>8</v>
      </c>
      <c r="B14" s="15" t="s">
        <v>16</v>
      </c>
      <c r="C14" s="16"/>
      <c r="D14" s="17">
        <v>50</v>
      </c>
      <c r="E14" s="17">
        <v>2.4</v>
      </c>
      <c r="F14" s="17">
        <v>0.8</v>
      </c>
      <c r="G14" s="17">
        <v>16.7</v>
      </c>
      <c r="H14" s="17">
        <v>97.5</v>
      </c>
      <c r="I14" s="17"/>
      <c r="J14" s="17">
        <v>0</v>
      </c>
    </row>
    <row r="15" spans="1:10">
      <c r="A15" s="10"/>
      <c r="B15" s="18" t="s">
        <v>17</v>
      </c>
      <c r="C15" s="19"/>
      <c r="D15" s="20">
        <f>SUM(D10:D14)</f>
        <v>540</v>
      </c>
      <c r="E15" s="20">
        <f>SUM(E10:E14)</f>
        <v>33.44</v>
      </c>
      <c r="F15" s="20">
        <f>SUM(F10:F14)</f>
        <v>19.68</v>
      </c>
      <c r="G15" s="20">
        <v>80.5</v>
      </c>
      <c r="H15" s="20">
        <f>SUM(H10:H14)</f>
        <v>524.5</v>
      </c>
      <c r="I15" s="20"/>
      <c r="J15" s="20">
        <f t="shared" ref="J15" si="1">SUM(J10:J14)</f>
        <v>10.74</v>
      </c>
    </row>
    <row r="16" spans="1:10">
      <c r="A16" s="10"/>
      <c r="B16" s="21" t="s">
        <v>18</v>
      </c>
      <c r="C16" s="22"/>
      <c r="D16" s="10"/>
      <c r="E16" s="10"/>
      <c r="F16" s="10"/>
      <c r="G16" s="10"/>
      <c r="H16" s="10"/>
      <c r="I16" s="10"/>
      <c r="J16" s="10"/>
    </row>
    <row r="17" ht="35.25" customHeight="1" spans="1:10">
      <c r="A17" s="10">
        <f>Лист3!A19</f>
        <v>32</v>
      </c>
      <c r="B17" s="15" t="str">
        <f>Лист3!B19</f>
        <v>Салат из свеклы с курагой и изюмом</v>
      </c>
      <c r="C17" s="16"/>
      <c r="D17" s="23">
        <f>Лист3!D19</f>
        <v>60</v>
      </c>
      <c r="E17" s="23">
        <f>Лист3!E19</f>
        <v>0.94</v>
      </c>
      <c r="F17" s="23">
        <f>Лист3!F19</f>
        <v>3.67</v>
      </c>
      <c r="G17" s="23">
        <f>Лист3!G19</f>
        <v>8.12</v>
      </c>
      <c r="H17" s="23">
        <f>Лист3!H19</f>
        <v>69.24</v>
      </c>
      <c r="I17" s="23">
        <f>Лист3!I19</f>
        <v>0</v>
      </c>
      <c r="J17" s="23">
        <f>Лист3!J19</f>
        <v>4.65</v>
      </c>
    </row>
    <row r="18" ht="31.9" customHeight="1" spans="1:10">
      <c r="A18" s="10">
        <f>Лист3!A20</f>
        <v>208</v>
      </c>
      <c r="B18" s="15" t="str">
        <f>Лист3!B20</f>
        <v>Суп картофельный с макаронными изделиями</v>
      </c>
      <c r="C18" s="16"/>
      <c r="D18" s="23">
        <f>Лист3!D20</f>
        <v>250</v>
      </c>
      <c r="E18" s="23">
        <f>Лист3!E20</f>
        <v>2.69</v>
      </c>
      <c r="F18" s="23">
        <f>Лист3!F20</f>
        <v>2.84</v>
      </c>
      <c r="G18" s="23">
        <f>Лист3!G20</f>
        <v>17.14</v>
      </c>
      <c r="H18" s="23">
        <f>Лист3!H20</f>
        <v>104.75</v>
      </c>
      <c r="I18" s="23">
        <f>Лист3!I20</f>
        <v>0</v>
      </c>
      <c r="J18" s="23">
        <f>Лист3!J20</f>
        <v>8.25</v>
      </c>
    </row>
    <row r="19" spans="1:10">
      <c r="A19" s="10">
        <f>Лист3!A21</f>
        <v>171</v>
      </c>
      <c r="B19" s="15" t="str">
        <f>Лист3!B21</f>
        <v>Каша гречневая</v>
      </c>
      <c r="C19" s="16"/>
      <c r="D19" s="23">
        <f>Лист3!D21</f>
        <v>150</v>
      </c>
      <c r="E19" s="23">
        <f>Лист3!E21</f>
        <v>4.8</v>
      </c>
      <c r="F19" s="23">
        <f>Лист3!F21</f>
        <v>0.17</v>
      </c>
      <c r="G19" s="23">
        <f>Лист3!G21</f>
        <v>10.4</v>
      </c>
      <c r="H19" s="23">
        <f>Лист3!H21</f>
        <v>152.42</v>
      </c>
      <c r="I19" s="23">
        <f>Лист3!I21</f>
        <v>0</v>
      </c>
      <c r="J19" s="23">
        <f>Лист3!J21</f>
        <v>0</v>
      </c>
    </row>
    <row r="20" spans="1:10">
      <c r="A20" s="10">
        <f>Лист3!A22</f>
        <v>298</v>
      </c>
      <c r="B20" s="15" t="str">
        <f>Лист3!B22</f>
        <v>Голубцы ленивые с соусом красным основным </v>
      </c>
      <c r="C20" s="16"/>
      <c r="D20" s="23">
        <f>Лист3!D22</f>
        <v>90</v>
      </c>
      <c r="E20" s="23">
        <f>Лист3!E22</f>
        <v>7.83</v>
      </c>
      <c r="F20" s="23">
        <f>Лист3!F22</f>
        <v>5.04</v>
      </c>
      <c r="G20" s="23">
        <f>Лист3!G22</f>
        <v>11.25</v>
      </c>
      <c r="H20" s="23">
        <f>Лист3!H22</f>
        <v>122.85</v>
      </c>
      <c r="I20" s="23">
        <f>Лист3!I22</f>
        <v>0</v>
      </c>
      <c r="J20" s="23">
        <f>Лист3!J22</f>
        <v>0</v>
      </c>
    </row>
    <row r="21" spans="1:10">
      <c r="A21" s="10">
        <f>Лист3!A23</f>
        <v>868</v>
      </c>
      <c r="B21" s="15" t="str">
        <f>Лист3!B23</f>
        <v>Компот из смеси сухофруктов</v>
      </c>
      <c r="C21" s="16"/>
      <c r="D21" s="17">
        <f>Лист3!D23</f>
        <v>200</v>
      </c>
      <c r="E21" s="17">
        <f>Лист3!E23</f>
        <v>0.04</v>
      </c>
      <c r="F21" s="17">
        <f>Лист3!F23</f>
        <v>0</v>
      </c>
      <c r="G21" s="17">
        <f>Лист3!G23</f>
        <v>24.76</v>
      </c>
      <c r="H21" s="17">
        <f>Лист3!H23</f>
        <v>94.2</v>
      </c>
      <c r="I21" s="17">
        <f>Лист3!I23</f>
        <v>0</v>
      </c>
      <c r="J21" s="17">
        <f>Лист3!J23</f>
        <v>1.08</v>
      </c>
    </row>
    <row r="22" spans="1:10">
      <c r="A22" s="10">
        <f>Лист3!A24</f>
        <v>7</v>
      </c>
      <c r="B22" s="15" t="str">
        <f>Лист3!B24</f>
        <v>Хлеб ржаной</v>
      </c>
      <c r="C22" s="16"/>
      <c r="D22" s="17">
        <f>Лист3!D24</f>
        <v>40</v>
      </c>
      <c r="E22" s="17">
        <f>Лист3!E24</f>
        <v>2.6</v>
      </c>
      <c r="F22" s="17">
        <f>Лист3!F24</f>
        <v>0.48</v>
      </c>
      <c r="G22" s="17">
        <f>Лист3!G24</f>
        <v>1.05</v>
      </c>
      <c r="H22" s="17">
        <f>Лист3!H24</f>
        <v>72.4</v>
      </c>
      <c r="I22" s="17">
        <f>Лист3!I24</f>
        <v>0</v>
      </c>
      <c r="J22" s="17">
        <f>Лист3!J24</f>
        <v>0</v>
      </c>
    </row>
    <row r="23" spans="1:10">
      <c r="A23" s="10">
        <f>Лист3!A25</f>
        <v>8</v>
      </c>
      <c r="B23" s="50" t="str">
        <f>Лист3!B25</f>
        <v>Хлеб пшеничный</v>
      </c>
      <c r="C23" s="51"/>
      <c r="D23" s="47">
        <f>Лист3!D25</f>
        <v>60</v>
      </c>
      <c r="E23" s="47">
        <f>Лист3!E25</f>
        <v>4.92</v>
      </c>
      <c r="F23" s="47">
        <f>Лист3!F25</f>
        <v>0.84</v>
      </c>
      <c r="G23" s="47">
        <f>Лист3!G25</f>
        <v>25.116</v>
      </c>
      <c r="H23" s="47">
        <f>Лист3!H25</f>
        <v>117</v>
      </c>
      <c r="I23" s="49">
        <f>Лист3!I25</f>
        <v>0</v>
      </c>
      <c r="J23" s="47">
        <f>Лист3!J25</f>
        <v>0</v>
      </c>
    </row>
    <row r="24" spans="1:10">
      <c r="A24" s="10">
        <f>Лист3!A26</f>
        <v>0</v>
      </c>
      <c r="B24" s="24" t="str">
        <f>Лист3!B26</f>
        <v>Итого за обед</v>
      </c>
      <c r="C24" s="25"/>
      <c r="D24" s="26">
        <f>Лист3!D26</f>
        <v>850</v>
      </c>
      <c r="E24" s="26">
        <f>Лист3!E26</f>
        <v>23.82</v>
      </c>
      <c r="F24" s="26">
        <f>Лист3!F26</f>
        <v>13.04</v>
      </c>
      <c r="G24" s="26">
        <f>Лист3!G26</f>
        <v>97.836</v>
      </c>
      <c r="H24" s="26">
        <f>Лист3!H26</f>
        <v>732.86</v>
      </c>
      <c r="I24" s="26">
        <f>Лист3!I26</f>
        <v>0</v>
      </c>
      <c r="J24" s="26">
        <f>Лист3!J26</f>
        <v>13.98</v>
      </c>
    </row>
    <row r="25" spans="1:10">
      <c r="A25" s="10">
        <f>Лист3!A27</f>
        <v>0</v>
      </c>
      <c r="B25" s="48" t="str">
        <f>Лист3!B27</f>
        <v>Итого за день</v>
      </c>
      <c r="C25" s="48"/>
      <c r="D25" s="27">
        <f>Лист3!D27</f>
        <v>1390</v>
      </c>
      <c r="E25" s="27">
        <f>Лист3!E27</f>
        <v>58.96</v>
      </c>
      <c r="F25" s="27">
        <f>Лист3!F27</f>
        <v>32.62</v>
      </c>
      <c r="G25" s="27">
        <f>Лист3!G27</f>
        <v>176.016</v>
      </c>
      <c r="H25" s="27">
        <f>Лист3!H27</f>
        <v>1257.36</v>
      </c>
      <c r="I25" s="27">
        <f>Лист3!I27</f>
        <v>0</v>
      </c>
      <c r="J25" s="27">
        <f>Лист3!J27</f>
        <v>24.72</v>
      </c>
    </row>
  </sheetData>
  <mergeCells count="24"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7:A8"/>
    <mergeCell ref="D7:D8"/>
    <mergeCell ref="B7:C8"/>
    <mergeCell ref="H7:I8"/>
  </mergeCells>
  <pageMargins left="0.7" right="0.7" top="0.75" bottom="0.75" header="0.3" footer="0.3"/>
  <pageSetup paperSize="9" orientation="portrait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6"/>
  <sheetViews>
    <sheetView topLeftCell="A10" workbookViewId="0">
      <selection activeCell="O11" sqref="O11"/>
    </sheetView>
  </sheetViews>
  <sheetFormatPr defaultColWidth="9" defaultRowHeight="15"/>
  <cols>
    <col min="3" max="3" width="16.4285714285714" customWidth="1"/>
    <col min="9" max="9" width="8.85714285714286" hidden="1" customWidth="1"/>
  </cols>
  <sheetData>
    <row r="2" spans="1:7">
      <c r="A2" s="1" t="s">
        <v>88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7"/>
    </row>
    <row r="9" spans="1:10">
      <c r="A9" s="34"/>
      <c r="B9" s="8"/>
      <c r="C9" s="9"/>
      <c r="D9" s="7"/>
      <c r="E9" s="10" t="s">
        <v>8</v>
      </c>
      <c r="F9" s="10" t="s">
        <v>9</v>
      </c>
      <c r="G9" s="10" t="s">
        <v>10</v>
      </c>
      <c r="H9" s="14"/>
      <c r="I9" s="32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ht="37.9" customHeight="1" spans="1:10">
      <c r="A11" s="10">
        <f>Лист4!A12</f>
        <v>185</v>
      </c>
      <c r="B11" s="15" t="str">
        <f>Лист4!B12</f>
        <v>Каша пшенная молочная жидкая</v>
      </c>
      <c r="C11" s="16"/>
      <c r="D11" s="17">
        <f>Лист4!D12</f>
        <v>200</v>
      </c>
      <c r="E11" s="17">
        <f>Лист4!E12</f>
        <v>7.4</v>
      </c>
      <c r="F11" s="17">
        <f>Лист4!F12</f>
        <v>8.8</v>
      </c>
      <c r="G11" s="17">
        <f>Лист4!G12</f>
        <v>35.2</v>
      </c>
      <c r="H11" s="17">
        <f>Лист4!H12</f>
        <v>249.6</v>
      </c>
      <c r="I11" s="17">
        <f>Лист4!I12</f>
        <v>0.43</v>
      </c>
      <c r="J11" s="17">
        <f>Лист4!J12</f>
        <v>0</v>
      </c>
    </row>
    <row r="12" ht="29.25" customHeight="1" spans="1:10">
      <c r="A12" s="10">
        <v>847</v>
      </c>
      <c r="B12" s="15" t="s">
        <v>31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spans="1:10">
      <c r="A13" s="10">
        <v>377</v>
      </c>
      <c r="B13" s="15" t="s">
        <v>56</v>
      </c>
      <c r="C13" s="16"/>
      <c r="D13" s="17">
        <v>200</v>
      </c>
      <c r="E13" s="17">
        <v>4.51</v>
      </c>
      <c r="F13" s="17">
        <v>1.14</v>
      </c>
      <c r="G13" s="17">
        <v>7.71</v>
      </c>
      <c r="H13" s="17">
        <v>57.33</v>
      </c>
      <c r="I13" s="17"/>
      <c r="J13" s="17">
        <v>3.67</v>
      </c>
    </row>
    <row r="14" spans="1:10">
      <c r="A14" s="10">
        <v>7</v>
      </c>
      <c r="B14" s="37" t="s">
        <v>23</v>
      </c>
      <c r="C14" s="38"/>
      <c r="D14" s="17">
        <v>40</v>
      </c>
      <c r="E14" s="17">
        <v>2.6</v>
      </c>
      <c r="F14" s="17">
        <v>0.48</v>
      </c>
      <c r="G14" s="17">
        <v>1.05</v>
      </c>
      <c r="H14" s="17">
        <v>72.4</v>
      </c>
      <c r="I14" s="17"/>
      <c r="J14" s="17">
        <v>0</v>
      </c>
    </row>
    <row r="15" spans="1:10">
      <c r="A15" s="10">
        <v>8</v>
      </c>
      <c r="B15" s="15" t="s">
        <v>16</v>
      </c>
      <c r="C15" s="16"/>
      <c r="D15" s="17">
        <v>40</v>
      </c>
      <c r="E15" s="17">
        <v>2.4</v>
      </c>
      <c r="F15" s="17">
        <v>0.8</v>
      </c>
      <c r="G15" s="17">
        <v>16.7</v>
      </c>
      <c r="H15" s="17">
        <v>85.7</v>
      </c>
      <c r="I15" s="17"/>
      <c r="J15" s="17">
        <v>0</v>
      </c>
    </row>
    <row r="16" spans="1:10">
      <c r="A16" s="10"/>
      <c r="B16" s="18" t="s">
        <v>17</v>
      </c>
      <c r="C16" s="19"/>
      <c r="D16" s="20">
        <f>SUM(D11:D15)</f>
        <v>580</v>
      </c>
      <c r="E16" s="20">
        <f>SUM(E11:E15)</f>
        <v>17.31</v>
      </c>
      <c r="F16" s="20">
        <f>SUM(F11:F15)</f>
        <v>11.62</v>
      </c>
      <c r="G16" s="20">
        <v>89.83</v>
      </c>
      <c r="H16" s="20">
        <f>SUM(H11:H15)</f>
        <v>512.03</v>
      </c>
      <c r="I16" s="20"/>
      <c r="J16" s="20">
        <f>SUM(J11:J15)</f>
        <v>13.67</v>
      </c>
    </row>
    <row r="17" spans="1:10">
      <c r="A17" s="10"/>
      <c r="B17" s="21" t="s">
        <v>18</v>
      </c>
      <c r="C17" s="22"/>
      <c r="D17" s="23"/>
      <c r="E17" s="23"/>
      <c r="F17" s="23"/>
      <c r="G17" s="23"/>
      <c r="H17" s="23"/>
      <c r="I17" s="10"/>
      <c r="J17" s="10"/>
    </row>
    <row r="18" spans="1:10">
      <c r="A18" s="10">
        <f>Лист4!A17</f>
        <v>20</v>
      </c>
      <c r="B18" s="15" t="str">
        <f>Лист4!B17</f>
        <v>Салат из свежих огурцов</v>
      </c>
      <c r="C18" s="16"/>
      <c r="D18" s="23">
        <f>Лист4!D17</f>
        <v>60</v>
      </c>
      <c r="E18" s="23">
        <f>Лист4!E17</f>
        <v>0.4</v>
      </c>
      <c r="F18" s="23">
        <f>Лист4!F17</f>
        <v>3.6</v>
      </c>
      <c r="G18" s="23">
        <f>Лист4!G17</f>
        <v>1.4</v>
      </c>
      <c r="H18" s="23">
        <f>Лист4!H17</f>
        <v>40.4</v>
      </c>
      <c r="I18" s="17">
        <f>Лист4!I17</f>
        <v>0</v>
      </c>
      <c r="J18" s="17">
        <f>Лист4!J17</f>
        <v>5.7</v>
      </c>
    </row>
    <row r="19" spans="1:10">
      <c r="A19" s="10">
        <f>Лист4!A18</f>
        <v>187</v>
      </c>
      <c r="B19" s="15" t="str">
        <f>Лист4!B18</f>
        <v>Щи из свежей капусты с картофелем</v>
      </c>
      <c r="C19" s="16"/>
      <c r="D19" s="17">
        <f>Лист4!D18</f>
        <v>250</v>
      </c>
      <c r="E19" s="17">
        <f>Лист4!E18</f>
        <v>1.75</v>
      </c>
      <c r="F19" s="17">
        <f>Лист4!F18</f>
        <v>4.89</v>
      </c>
      <c r="G19" s="17">
        <f>Лист4!G18</f>
        <v>8.49</v>
      </c>
      <c r="H19" s="17">
        <f>Лист4!H18</f>
        <v>84.75</v>
      </c>
      <c r="I19" s="17">
        <f>Лист4!I18</f>
        <v>0</v>
      </c>
      <c r="J19" s="17">
        <f>Лист4!J18</f>
        <v>18.46</v>
      </c>
    </row>
    <row r="20" ht="25.9" customHeight="1" spans="1:10">
      <c r="A20" s="10">
        <f>Лист4!A19</f>
        <v>56</v>
      </c>
      <c r="B20" s="37" t="str">
        <f>Лист4!B19</f>
        <v>Картофель отварной</v>
      </c>
      <c r="C20" s="38"/>
      <c r="D20" s="17">
        <f>Лист4!D19</f>
        <v>150</v>
      </c>
      <c r="E20" s="17">
        <f>Лист4!E19</f>
        <v>2.89</v>
      </c>
      <c r="F20" s="17">
        <f>Лист4!F19</f>
        <v>4.23</v>
      </c>
      <c r="G20" s="17">
        <f>Лист4!G19</f>
        <v>16.17</v>
      </c>
      <c r="H20" s="17">
        <f>Лист4!H19</f>
        <v>144.4</v>
      </c>
      <c r="I20" s="17">
        <f>Лист4!I19</f>
        <v>0</v>
      </c>
      <c r="J20" s="17">
        <f>Лист4!J19</f>
        <v>21</v>
      </c>
    </row>
    <row r="21" spans="1:10">
      <c r="A21" s="10">
        <f>Лист4!A20</f>
        <v>486</v>
      </c>
      <c r="B21" s="15" t="str">
        <f>Лист4!B20</f>
        <v>Рыба тушеная в томате с овощами</v>
      </c>
      <c r="C21" s="16"/>
      <c r="D21" s="23">
        <f>Лист4!D20</f>
        <v>100</v>
      </c>
      <c r="E21" s="23">
        <f>Лист4!E20</f>
        <v>15.4</v>
      </c>
      <c r="F21" s="23">
        <f>Лист4!F20</f>
        <v>8.72</v>
      </c>
      <c r="G21" s="23">
        <f>Лист4!G20</f>
        <v>7.26</v>
      </c>
      <c r="H21" s="23">
        <f>Лист4!H20</f>
        <v>166.67</v>
      </c>
      <c r="I21" s="10">
        <f>Лист4!I20</f>
        <v>0</v>
      </c>
      <c r="J21" s="10">
        <f>Лист4!J20</f>
        <v>3.35</v>
      </c>
    </row>
    <row r="22" spans="1:10">
      <c r="A22" s="10">
        <f>Лист4!A21</f>
        <v>57</v>
      </c>
      <c r="B22" s="15" t="str">
        <f>Лист4!B21</f>
        <v>Сок фруктовый или овощной</v>
      </c>
      <c r="C22" s="16"/>
      <c r="D22" s="17">
        <f>Лист4!D21</f>
        <v>200</v>
      </c>
      <c r="E22" s="17">
        <f>Лист4!E21</f>
        <v>1</v>
      </c>
      <c r="F22" s="17">
        <f>Лист4!F21</f>
        <v>0.2</v>
      </c>
      <c r="G22" s="17">
        <f>Лист4!G21</f>
        <v>20.2</v>
      </c>
      <c r="H22" s="17">
        <f>Лист4!H21</f>
        <v>92</v>
      </c>
      <c r="I22" s="17">
        <f>Лист4!I21</f>
        <v>0</v>
      </c>
      <c r="J22" s="17">
        <f>Лист4!J21</f>
        <v>4</v>
      </c>
    </row>
    <row r="23" spans="1:10">
      <c r="A23" s="10">
        <f>Лист4!A22</f>
        <v>7</v>
      </c>
      <c r="B23" s="15" t="str">
        <f>Лист4!B22</f>
        <v>Хлеб ржаной</v>
      </c>
      <c r="C23" s="16"/>
      <c r="D23" s="17">
        <f>Лист4!D22</f>
        <v>40</v>
      </c>
      <c r="E23" s="17">
        <f>Лист4!E22</f>
        <v>2.6</v>
      </c>
      <c r="F23" s="17">
        <f>Лист4!F22</f>
        <v>0.48</v>
      </c>
      <c r="G23" s="17">
        <f>Лист4!G22</f>
        <v>1.05</v>
      </c>
      <c r="H23" s="17">
        <f>Лист4!H22</f>
        <v>72.4</v>
      </c>
      <c r="I23" s="17">
        <f>Лист4!I22</f>
        <v>0</v>
      </c>
      <c r="J23" s="17">
        <f>Лист4!J22</f>
        <v>0</v>
      </c>
    </row>
    <row r="24" spans="1:10">
      <c r="A24" s="10">
        <f>Лист4!A23</f>
        <v>8</v>
      </c>
      <c r="B24" s="45" t="str">
        <f>Лист4!B23</f>
        <v>Хлеб пшеничный</v>
      </c>
      <c r="C24" s="46"/>
      <c r="D24" s="47">
        <f>Лист4!D23</f>
        <v>60</v>
      </c>
      <c r="E24" s="47">
        <f>Лист4!E23</f>
        <v>4.92</v>
      </c>
      <c r="F24" s="47">
        <f>Лист4!F23</f>
        <v>0.84</v>
      </c>
      <c r="G24" s="47">
        <f>Лист4!G23</f>
        <v>25.116</v>
      </c>
      <c r="H24" s="47">
        <f>Лист4!H23</f>
        <v>117</v>
      </c>
      <c r="I24" s="49">
        <f>Лист4!I23</f>
        <v>0</v>
      </c>
      <c r="J24" s="47">
        <f>Лист4!J23</f>
        <v>0</v>
      </c>
    </row>
    <row r="25" spans="1:10">
      <c r="A25" s="10">
        <f>Лист4!A24</f>
        <v>0</v>
      </c>
      <c r="B25" s="24" t="str">
        <f>Лист4!B24</f>
        <v>Итого за обед</v>
      </c>
      <c r="C25" s="25"/>
      <c r="D25" s="26">
        <f>Лист4!D24</f>
        <v>860</v>
      </c>
      <c r="E25" s="26">
        <f>Лист4!E24</f>
        <v>28.96</v>
      </c>
      <c r="F25" s="26">
        <f>Лист4!F24</f>
        <v>22.96</v>
      </c>
      <c r="G25" s="26">
        <f>Лист4!G24</f>
        <v>79.686</v>
      </c>
      <c r="H25" s="26">
        <f>Лист4!H24</f>
        <v>717.62</v>
      </c>
      <c r="I25" s="26">
        <f>Лист4!I24</f>
        <v>0</v>
      </c>
      <c r="J25" s="26">
        <f>Лист4!J24</f>
        <v>52.51</v>
      </c>
    </row>
    <row r="26" spans="1:11">
      <c r="A26" s="27">
        <f>Лист4!A25</f>
        <v>0</v>
      </c>
      <c r="B26" s="48" t="str">
        <f>Лист4!B25</f>
        <v>Итого за день</v>
      </c>
      <c r="C26" s="48"/>
      <c r="D26" s="27">
        <f>Лист4!D25</f>
        <v>1410</v>
      </c>
      <c r="E26" s="27">
        <f>Лист4!E25</f>
        <v>42.26</v>
      </c>
      <c r="F26" s="27">
        <f>Лист4!F25</f>
        <v>34.46</v>
      </c>
      <c r="G26" s="27">
        <f>Лист4!G25</f>
        <v>162.016</v>
      </c>
      <c r="H26" s="27">
        <f>Лист4!H25</f>
        <v>1197.72</v>
      </c>
      <c r="I26" s="27">
        <f>Лист4!I25</f>
        <v>0</v>
      </c>
      <c r="J26" s="27">
        <f>Лист4!J25</f>
        <v>62.51</v>
      </c>
      <c r="K26" s="2"/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B8:C9"/>
    <mergeCell ref="H8:I9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4"/>
  <sheetViews>
    <sheetView topLeftCell="A13" workbookViewId="0">
      <selection activeCell="M10" sqref="M10"/>
    </sheetView>
  </sheetViews>
  <sheetFormatPr defaultColWidth="9" defaultRowHeight="15"/>
  <cols>
    <col min="3" max="3" width="20.5714285714286" customWidth="1"/>
    <col min="4" max="4" width="12.5714285714286" customWidth="1"/>
    <col min="5" max="5" width="10.8571428571429" customWidth="1"/>
    <col min="6" max="6" width="11.1428571428571" customWidth="1"/>
    <col min="7" max="7" width="11.7142857142857" customWidth="1"/>
    <col min="8" max="8" width="8.85714285714286" customWidth="1"/>
    <col min="9" max="9" width="1.14285714285714" hidden="1" customWidth="1"/>
    <col min="10" max="10" width="11" customWidth="1"/>
  </cols>
  <sheetData>
    <row r="2" spans="1:7">
      <c r="A2" s="1" t="s">
        <v>89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27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10">
      <c r="A8" s="3" t="s">
        <v>3</v>
      </c>
      <c r="B8" s="4" t="s">
        <v>4</v>
      </c>
      <c r="C8" s="5"/>
      <c r="D8" s="3" t="s">
        <v>5</v>
      </c>
      <c r="E8" s="41" t="s">
        <v>6</v>
      </c>
      <c r="F8" s="42"/>
      <c r="G8" s="43"/>
      <c r="H8" s="4" t="s">
        <v>7</v>
      </c>
      <c r="I8" s="5"/>
      <c r="J8" s="44"/>
    </row>
    <row r="9" spans="1:10">
      <c r="A9" s="7"/>
      <c r="B9" s="8"/>
      <c r="C9" s="9"/>
      <c r="D9" s="7"/>
      <c r="E9" s="10" t="s">
        <v>8</v>
      </c>
      <c r="F9" s="10" t="s">
        <v>9</v>
      </c>
      <c r="G9" s="10" t="s">
        <v>10</v>
      </c>
      <c r="H9" s="8"/>
      <c r="I9" s="9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ht="27.6" customHeight="1" spans="1:10">
      <c r="A11" s="10">
        <f>Лист5!A11</f>
        <v>176</v>
      </c>
      <c r="B11" s="37" t="str">
        <f>Лист5!B11</f>
        <v>Каша ячневая молочная вязкая</v>
      </c>
      <c r="C11" s="38"/>
      <c r="D11" s="17">
        <f>Лист5!D11</f>
        <v>200</v>
      </c>
      <c r="E11" s="17">
        <f>Лист5!E11</f>
        <v>7.04</v>
      </c>
      <c r="F11" s="17">
        <f>Лист5!F11</f>
        <v>7.6</v>
      </c>
      <c r="G11" s="17">
        <f>Лист5!G11</f>
        <v>36.8</v>
      </c>
      <c r="H11" s="17">
        <f>Лист5!H11</f>
        <v>245.6</v>
      </c>
      <c r="I11" s="17">
        <f>Лист5!I11</f>
        <v>0</v>
      </c>
      <c r="J11" s="17">
        <f>Лист5!J11</f>
        <v>0.5</v>
      </c>
    </row>
    <row r="12" spans="1:10">
      <c r="A12" s="10">
        <v>951</v>
      </c>
      <c r="B12" s="15" t="s">
        <v>63</v>
      </c>
      <c r="C12" s="16"/>
      <c r="D12" s="17">
        <v>200</v>
      </c>
      <c r="E12" s="17">
        <v>1.4</v>
      </c>
      <c r="F12" s="17">
        <v>2</v>
      </c>
      <c r="G12" s="17">
        <v>22.4</v>
      </c>
      <c r="H12" s="17">
        <v>116</v>
      </c>
      <c r="I12" s="17"/>
      <c r="J12" s="17">
        <v>0</v>
      </c>
    </row>
    <row r="13" ht="32.25" customHeight="1" spans="1:10">
      <c r="A13" s="10">
        <v>847</v>
      </c>
      <c r="B13" s="15" t="s">
        <v>86</v>
      </c>
      <c r="C13" s="16"/>
      <c r="D13" s="17">
        <v>100</v>
      </c>
      <c r="E13" s="17">
        <v>0.4</v>
      </c>
      <c r="F13" s="17">
        <v>0.4</v>
      </c>
      <c r="G13" s="17">
        <v>9.8</v>
      </c>
      <c r="H13" s="17">
        <v>47</v>
      </c>
      <c r="I13" s="17"/>
      <c r="J13" s="17">
        <v>10</v>
      </c>
    </row>
    <row r="14" spans="1:10">
      <c r="A14" s="10">
        <v>8</v>
      </c>
      <c r="B14" s="15" t="s">
        <v>16</v>
      </c>
      <c r="C14" s="16"/>
      <c r="D14" s="17">
        <v>60</v>
      </c>
      <c r="E14" s="17">
        <v>4.92</v>
      </c>
      <c r="F14" s="17">
        <v>0.84</v>
      </c>
      <c r="G14" s="17">
        <v>25.116</v>
      </c>
      <c r="H14" s="17">
        <v>117</v>
      </c>
      <c r="I14" s="17"/>
      <c r="J14" s="17">
        <v>0</v>
      </c>
    </row>
    <row r="15" spans="1:10">
      <c r="A15" s="10"/>
      <c r="B15" s="18" t="s">
        <v>17</v>
      </c>
      <c r="C15" s="19"/>
      <c r="D15" s="20">
        <f>SUM(D11:D14)</f>
        <v>560</v>
      </c>
      <c r="E15" s="20">
        <f>SUM(E11:E14)</f>
        <v>13.76</v>
      </c>
      <c r="F15" s="20">
        <f>SUM(F11:F14)</f>
        <v>10.84</v>
      </c>
      <c r="G15" s="20">
        <f>SUM(G11:G14)</f>
        <v>94.116</v>
      </c>
      <c r="H15" s="20">
        <f>SUM(H11:H14)</f>
        <v>525.6</v>
      </c>
      <c r="I15" s="20"/>
      <c r="J15" s="20">
        <f>SUM(J11:J14)</f>
        <v>10.5</v>
      </c>
    </row>
    <row r="16" spans="1:10">
      <c r="A16" s="10"/>
      <c r="B16" s="21" t="s">
        <v>18</v>
      </c>
      <c r="C16" s="22"/>
      <c r="D16" s="23"/>
      <c r="E16" s="23"/>
      <c r="F16" s="23"/>
      <c r="G16" s="23"/>
      <c r="H16" s="23"/>
      <c r="I16" s="10"/>
      <c r="J16" s="10"/>
    </row>
    <row r="17" ht="14.45" customHeight="1" spans="1:10">
      <c r="A17" s="10">
        <v>33</v>
      </c>
      <c r="B17" s="15" t="s">
        <v>57</v>
      </c>
      <c r="C17" s="16"/>
      <c r="D17" s="23">
        <v>60</v>
      </c>
      <c r="E17" s="23">
        <v>0.8</v>
      </c>
      <c r="F17" s="23">
        <v>3.6</v>
      </c>
      <c r="G17" s="23">
        <v>5.02</v>
      </c>
      <c r="H17" s="23">
        <v>56.34</v>
      </c>
      <c r="I17" s="17"/>
      <c r="J17" s="17">
        <v>3.6</v>
      </c>
    </row>
    <row r="18" ht="14.45" customHeight="1" spans="1:10">
      <c r="A18" s="10">
        <v>202</v>
      </c>
      <c r="B18" s="15" t="s">
        <v>58</v>
      </c>
      <c r="C18" s="16"/>
      <c r="D18" s="17">
        <v>200</v>
      </c>
      <c r="E18" s="17">
        <v>1.68</v>
      </c>
      <c r="F18" s="17">
        <v>5.9</v>
      </c>
      <c r="G18" s="17">
        <v>9.35</v>
      </c>
      <c r="H18" s="17">
        <v>98.37</v>
      </c>
      <c r="I18" s="17"/>
      <c r="J18" s="17">
        <v>6.8</v>
      </c>
    </row>
    <row r="19" ht="14.45" customHeight="1" spans="1:10">
      <c r="A19" s="10">
        <v>436</v>
      </c>
      <c r="B19" s="37" t="s">
        <v>59</v>
      </c>
      <c r="C19" s="38"/>
      <c r="D19" s="17">
        <v>230</v>
      </c>
      <c r="E19" s="17">
        <v>20.91</v>
      </c>
      <c r="F19" s="17">
        <v>8.26</v>
      </c>
      <c r="G19" s="17">
        <v>35.32</v>
      </c>
      <c r="H19" s="17">
        <v>336.97</v>
      </c>
      <c r="I19" s="17">
        <v>5.61</v>
      </c>
      <c r="J19" s="17">
        <v>1.01</v>
      </c>
    </row>
    <row r="20" ht="14.45" customHeight="1" spans="1:10">
      <c r="A20" s="10">
        <v>859</v>
      </c>
      <c r="B20" s="15" t="s">
        <v>22</v>
      </c>
      <c r="C20" s="16"/>
      <c r="D20" s="23">
        <v>180</v>
      </c>
      <c r="E20" s="23">
        <v>0.18</v>
      </c>
      <c r="F20" s="23">
        <v>0.18</v>
      </c>
      <c r="G20" s="23">
        <v>20.07</v>
      </c>
      <c r="H20" s="23">
        <v>99</v>
      </c>
      <c r="I20" s="10"/>
      <c r="J20" s="10">
        <v>0</v>
      </c>
    </row>
    <row r="21" ht="14.45" customHeight="1" spans="1:10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/>
      <c r="J21" s="17">
        <v>0</v>
      </c>
    </row>
    <row r="22" ht="14.45" customHeight="1" spans="1:10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/>
      <c r="J22" s="17">
        <v>0</v>
      </c>
    </row>
    <row r="23" ht="14.45" customHeight="1" spans="1:10">
      <c r="A23" s="10"/>
      <c r="B23" s="21" t="s">
        <v>24</v>
      </c>
      <c r="C23" s="22"/>
      <c r="D23" s="26">
        <f>SUM(D16:D22)</f>
        <v>770</v>
      </c>
      <c r="E23" s="26">
        <f>SUM(E16:E22)</f>
        <v>31.09</v>
      </c>
      <c r="F23" s="26">
        <f>SUM(F16:F22)</f>
        <v>19.26</v>
      </c>
      <c r="G23" s="26">
        <f>SUM(G16:G22)</f>
        <v>95.926</v>
      </c>
      <c r="H23" s="26">
        <f>SUM(H17:H22)</f>
        <v>780.08</v>
      </c>
      <c r="I23" s="10"/>
      <c r="J23" s="26">
        <f t="shared" ref="J23" si="0">SUM(J17:J22)</f>
        <v>11.41</v>
      </c>
    </row>
    <row r="24" ht="14.45" customHeight="1" spans="1:10">
      <c r="A24" s="10"/>
      <c r="B24" s="21" t="s">
        <v>25</v>
      </c>
      <c r="C24" s="22"/>
      <c r="D24" s="26">
        <f>SUM(D23,D14)</f>
        <v>830</v>
      </c>
      <c r="E24" s="26">
        <f>SUM(E23,E14)</f>
        <v>36.01</v>
      </c>
      <c r="F24" s="26">
        <f>SUM(F23,F14)</f>
        <v>20.1</v>
      </c>
      <c r="G24" s="26">
        <v>169.98</v>
      </c>
      <c r="H24" s="26">
        <f>SUM(H23,H15)</f>
        <v>1305.68</v>
      </c>
      <c r="I24" s="26"/>
      <c r="J24" s="26">
        <f t="shared" ref="J24" si="1">SUM(J23,J15)</f>
        <v>21.91</v>
      </c>
    </row>
  </sheetData>
  <mergeCells count="23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8:A9"/>
    <mergeCell ref="D8:D9"/>
    <mergeCell ref="B8:C9"/>
    <mergeCell ref="H8:I9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8" workbookViewId="0">
      <selection activeCell="B11" sqref="B11:C11"/>
    </sheetView>
  </sheetViews>
  <sheetFormatPr defaultColWidth="9" defaultRowHeight="15"/>
  <cols>
    <col min="3" max="3" width="16.8571428571429" customWidth="1"/>
  </cols>
  <sheetData>
    <row r="2" spans="1:7">
      <c r="A2" s="1" t="s">
        <v>90</v>
      </c>
      <c r="B2" s="1"/>
      <c r="C2" s="1"/>
      <c r="D2" s="1"/>
      <c r="E2" s="1"/>
      <c r="F2" s="1"/>
      <c r="G2" s="2"/>
    </row>
    <row r="3" spans="1:7">
      <c r="A3" s="1" t="s">
        <v>27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27.6" customHeight="1" spans="1:9">
      <c r="A10" s="10">
        <v>390</v>
      </c>
      <c r="B10" s="37" t="s">
        <v>61</v>
      </c>
      <c r="C10" s="38"/>
      <c r="D10" s="17">
        <v>250</v>
      </c>
      <c r="E10" s="17">
        <v>7.8</v>
      </c>
      <c r="F10" s="17">
        <v>7.63</v>
      </c>
      <c r="G10" s="17">
        <v>37.13</v>
      </c>
      <c r="H10" s="17">
        <v>198.3</v>
      </c>
      <c r="I10" s="17">
        <v>0</v>
      </c>
    </row>
    <row r="11" ht="31.5" customHeight="1" spans="1:9">
      <c r="A11" s="10">
        <v>847</v>
      </c>
      <c r="B11" s="15" t="s">
        <v>46</v>
      </c>
      <c r="C11" s="16"/>
      <c r="D11" s="17">
        <v>100</v>
      </c>
      <c r="E11" s="17">
        <v>0.4</v>
      </c>
      <c r="F11" s="17">
        <v>0.4</v>
      </c>
      <c r="G11" s="17">
        <v>9.8</v>
      </c>
      <c r="H11" s="17">
        <v>47</v>
      </c>
      <c r="I11" s="17">
        <v>10</v>
      </c>
    </row>
    <row r="12" customHeight="1" spans="1:9">
      <c r="A12" s="10">
        <v>951</v>
      </c>
      <c r="B12" s="15" t="s">
        <v>63</v>
      </c>
      <c r="C12" s="16"/>
      <c r="D12" s="17">
        <v>200</v>
      </c>
      <c r="E12" s="17">
        <v>1.4</v>
      </c>
      <c r="F12" s="17">
        <v>2</v>
      </c>
      <c r="G12" s="17">
        <v>22.4</v>
      </c>
      <c r="H12" s="17">
        <v>116</v>
      </c>
      <c r="I12" s="17">
        <v>0</v>
      </c>
    </row>
    <row r="13" customHeight="1" spans="1:9">
      <c r="A13" s="10">
        <v>8</v>
      </c>
      <c r="B13" s="15" t="s">
        <v>16</v>
      </c>
      <c r="C13" s="16"/>
      <c r="D13" s="17">
        <v>60</v>
      </c>
      <c r="E13" s="17">
        <v>4.92</v>
      </c>
      <c r="F13" s="17">
        <v>0.84</v>
      </c>
      <c r="G13" s="17">
        <v>25.116</v>
      </c>
      <c r="H13" s="17">
        <v>117</v>
      </c>
      <c r="I13" s="17">
        <v>0</v>
      </c>
    </row>
    <row r="14" spans="1:9">
      <c r="A14" s="10"/>
      <c r="B14" s="18" t="s">
        <v>17</v>
      </c>
      <c r="C14" s="19"/>
      <c r="D14" s="20">
        <f t="shared" ref="D14:I14" si="0">SUM(D10:D13)</f>
        <v>610</v>
      </c>
      <c r="E14" s="20">
        <f t="shared" si="0"/>
        <v>14.52</v>
      </c>
      <c r="F14" s="20">
        <f t="shared" si="0"/>
        <v>10.87</v>
      </c>
      <c r="G14" s="20">
        <f t="shared" si="0"/>
        <v>94.446</v>
      </c>
      <c r="H14" s="20">
        <f t="shared" si="0"/>
        <v>478.3</v>
      </c>
      <c r="I14" s="20">
        <f t="shared" si="0"/>
        <v>10</v>
      </c>
    </row>
    <row r="15" spans="1:9">
      <c r="A15" s="10"/>
      <c r="B15" s="21" t="s">
        <v>18</v>
      </c>
      <c r="C15" s="22"/>
      <c r="D15" s="23"/>
      <c r="E15" s="23"/>
      <c r="F15" s="23"/>
      <c r="G15" s="23"/>
      <c r="H15" s="23"/>
      <c r="I15" s="10"/>
    </row>
    <row r="16" ht="14.45" customHeight="1" spans="1:9">
      <c r="A16" s="10">
        <v>45</v>
      </c>
      <c r="B16" s="15" t="s">
        <v>19</v>
      </c>
      <c r="C16" s="16"/>
      <c r="D16" s="23">
        <v>60</v>
      </c>
      <c r="E16" s="23">
        <v>0.82</v>
      </c>
      <c r="F16" s="23">
        <v>3.7</v>
      </c>
      <c r="G16" s="23">
        <v>5.06</v>
      </c>
      <c r="H16" s="23">
        <v>56.88</v>
      </c>
      <c r="I16" s="23">
        <v>6.15</v>
      </c>
    </row>
    <row r="17" ht="14.45" customHeight="1" spans="1:9">
      <c r="A17" s="10">
        <v>200</v>
      </c>
      <c r="B17" s="15" t="s">
        <v>64</v>
      </c>
      <c r="C17" s="16"/>
      <c r="D17" s="17">
        <v>200</v>
      </c>
      <c r="E17" s="17">
        <v>1.87</v>
      </c>
      <c r="F17" s="17">
        <v>1.7</v>
      </c>
      <c r="G17" s="17">
        <v>13.3</v>
      </c>
      <c r="H17" s="17">
        <v>60.75</v>
      </c>
      <c r="I17" s="17">
        <v>7.2</v>
      </c>
    </row>
    <row r="18" ht="14.45" customHeight="1" spans="1:9">
      <c r="A18" s="10">
        <v>171</v>
      </c>
      <c r="B18" s="37" t="s">
        <v>65</v>
      </c>
      <c r="C18" s="38"/>
      <c r="D18" s="17">
        <v>150</v>
      </c>
      <c r="E18" s="17">
        <v>4.8</v>
      </c>
      <c r="F18" s="17">
        <v>0.17</v>
      </c>
      <c r="G18" s="17">
        <v>10.4</v>
      </c>
      <c r="H18" s="17">
        <v>152.42</v>
      </c>
      <c r="I18" s="17">
        <v>0</v>
      </c>
    </row>
    <row r="19" ht="15.75" spans="1:9">
      <c r="A19" s="10">
        <v>296</v>
      </c>
      <c r="B19" s="15" t="s">
        <v>66</v>
      </c>
      <c r="C19" s="16"/>
      <c r="D19" s="17">
        <v>90</v>
      </c>
      <c r="E19" s="39">
        <v>17.65</v>
      </c>
      <c r="F19" s="40">
        <v>14.58</v>
      </c>
      <c r="G19" s="40">
        <v>4.7</v>
      </c>
      <c r="H19" s="40">
        <v>221</v>
      </c>
      <c r="I19" s="17">
        <v>0.02</v>
      </c>
    </row>
    <row r="20" ht="14.45" customHeight="1" spans="1:9">
      <c r="A20" s="10">
        <v>122</v>
      </c>
      <c r="B20" s="15" t="s">
        <v>35</v>
      </c>
      <c r="C20" s="16"/>
      <c r="D20" s="23">
        <v>200</v>
      </c>
      <c r="E20" s="23">
        <v>0</v>
      </c>
      <c r="F20" s="23">
        <v>0</v>
      </c>
      <c r="G20" s="23">
        <v>19.6</v>
      </c>
      <c r="H20" s="23">
        <v>80</v>
      </c>
      <c r="I20" s="23">
        <v>30</v>
      </c>
    </row>
    <row r="21" ht="14.45" customHeight="1" spans="1:9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>
        <v>0</v>
      </c>
    </row>
    <row r="22" ht="14.45" customHeight="1" spans="1:9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>
        <v>0</v>
      </c>
    </row>
    <row r="23" ht="14.45" customHeight="1" spans="1:9">
      <c r="A23" s="10"/>
      <c r="B23" s="21" t="s">
        <v>24</v>
      </c>
      <c r="C23" s="22"/>
      <c r="D23" s="26">
        <f>SUM(D16:D22)</f>
        <v>800</v>
      </c>
      <c r="E23" s="26">
        <f>SUM(E15:E22)</f>
        <v>32.66</v>
      </c>
      <c r="F23" s="26">
        <f>SUM(F15:F22)</f>
        <v>21.47</v>
      </c>
      <c r="G23" s="26">
        <f>SUM(G15:G22)</f>
        <v>79.226</v>
      </c>
      <c r="H23" s="26">
        <f>SUM(H16:H22)</f>
        <v>760.45</v>
      </c>
      <c r="I23" s="26">
        <f t="shared" ref="I23" si="1">SUM(I16:I22)</f>
        <v>43.37</v>
      </c>
    </row>
    <row r="24" ht="14.45" customHeight="1" spans="1:9">
      <c r="A24" s="10"/>
      <c r="B24" s="21" t="s">
        <v>25</v>
      </c>
      <c r="C24" s="22"/>
      <c r="D24" s="26"/>
      <c r="E24" s="26">
        <f>SUM(E23,E13)</f>
        <v>37.58</v>
      </c>
      <c r="F24" s="26">
        <f>SUM(F23,F13)</f>
        <v>22.31</v>
      </c>
      <c r="G24" s="26">
        <f>SUM(G23,G14)</f>
        <v>173.672</v>
      </c>
      <c r="H24" s="26">
        <f>SUM(H23,H14)</f>
        <v>1238.75</v>
      </c>
      <c r="I24" s="26">
        <f>SUM(I16:I23)</f>
        <v>86.74</v>
      </c>
    </row>
  </sheetData>
  <mergeCells count="24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7:A8"/>
    <mergeCell ref="D7:D8"/>
    <mergeCell ref="H7:H8"/>
    <mergeCell ref="B7:C8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7" workbookViewId="0">
      <selection activeCell="R12" sqref="R12"/>
    </sheetView>
  </sheetViews>
  <sheetFormatPr defaultColWidth="9" defaultRowHeight="15"/>
  <cols>
    <col min="3" max="3" width="20.8571428571429" customWidth="1"/>
  </cols>
  <sheetData>
    <row r="2" spans="1:7">
      <c r="A2" s="1" t="s">
        <v>91</v>
      </c>
      <c r="B2" s="1"/>
      <c r="C2" s="1"/>
      <c r="D2" s="1"/>
      <c r="E2" s="1"/>
      <c r="F2" s="1"/>
      <c r="G2" s="2"/>
    </row>
    <row r="3" spans="1:7">
      <c r="A3" s="1" t="s">
        <v>27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33.6" customHeight="1" spans="1:9">
      <c r="A10" s="10">
        <f>Лист7!A10</f>
        <v>3</v>
      </c>
      <c r="B10" s="15" t="str">
        <f>Лист7!B10</f>
        <v>Каша вязкая молочная из риса и пшена</v>
      </c>
      <c r="C10" s="16"/>
      <c r="D10" s="17">
        <f>Лист7!D10</f>
        <v>210</v>
      </c>
      <c r="E10" s="17">
        <f>Лист7!E10</f>
        <v>5.8</v>
      </c>
      <c r="F10" s="17">
        <f>Лист7!F10</f>
        <v>7.6</v>
      </c>
      <c r="G10" s="17">
        <f>Лист7!G10</f>
        <v>28.9</v>
      </c>
      <c r="H10" s="17">
        <f>Лист7!H10</f>
        <v>296</v>
      </c>
      <c r="I10" s="17">
        <f>Лист7!I10</f>
        <v>0</v>
      </c>
    </row>
    <row r="11" spans="1:9">
      <c r="A11" s="10">
        <v>377</v>
      </c>
      <c r="B11" s="15" t="s">
        <v>56</v>
      </c>
      <c r="C11" s="16"/>
      <c r="D11" s="17">
        <v>200</v>
      </c>
      <c r="E11" s="17">
        <v>4.51</v>
      </c>
      <c r="F11" s="17">
        <v>1.14</v>
      </c>
      <c r="G11" s="17">
        <v>7.71</v>
      </c>
      <c r="H11" s="17">
        <v>57.33</v>
      </c>
      <c r="I11" s="17">
        <v>3.67</v>
      </c>
    </row>
    <row r="12" ht="25.5" customHeight="1" spans="1:9">
      <c r="A12" s="10">
        <v>847</v>
      </c>
      <c r="B12" s="15" t="s">
        <v>31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>
        <v>10</v>
      </c>
    </row>
    <row r="13" spans="1:9">
      <c r="A13" s="10">
        <v>8</v>
      </c>
      <c r="B13" s="37" t="s">
        <v>16</v>
      </c>
      <c r="C13" s="38"/>
      <c r="D13" s="17">
        <v>60</v>
      </c>
      <c r="E13" s="17">
        <v>4.92</v>
      </c>
      <c r="F13" s="17">
        <v>0.84</v>
      </c>
      <c r="G13" s="17">
        <v>25.116</v>
      </c>
      <c r="H13" s="17">
        <v>117</v>
      </c>
      <c r="I13" s="17">
        <v>0</v>
      </c>
    </row>
    <row r="14" spans="1:9">
      <c r="A14" s="17"/>
      <c r="B14" s="18" t="s">
        <v>17</v>
      </c>
      <c r="C14" s="19"/>
      <c r="D14" s="20">
        <f>SUM(D10:D13)</f>
        <v>570</v>
      </c>
      <c r="E14" s="20">
        <f>SUM(E10:E13)</f>
        <v>15.63</v>
      </c>
      <c r="F14" s="20">
        <f>SUM(F10:F13)</f>
        <v>9.98</v>
      </c>
      <c r="G14" s="20">
        <f>SUM(G10:G13)</f>
        <v>71.526</v>
      </c>
      <c r="H14" s="20">
        <f>SUM(H10:H13)</f>
        <v>517.33</v>
      </c>
      <c r="I14" s="20">
        <f t="shared" ref="I14" si="0">SUM(I10:I13)</f>
        <v>13.67</v>
      </c>
    </row>
    <row r="15" spans="1:9">
      <c r="A15" s="10"/>
      <c r="B15" s="21" t="s">
        <v>18</v>
      </c>
      <c r="C15" s="22"/>
      <c r="D15" s="23"/>
      <c r="E15" s="23"/>
      <c r="F15" s="23"/>
      <c r="G15" s="23"/>
      <c r="H15" s="23"/>
      <c r="I15" s="10"/>
    </row>
    <row r="16" ht="27" customHeight="1" spans="1:9">
      <c r="A16" s="10">
        <v>71</v>
      </c>
      <c r="B16" s="15" t="s">
        <v>68</v>
      </c>
      <c r="C16" s="16"/>
      <c r="D16" s="23">
        <v>60</v>
      </c>
      <c r="E16" s="23">
        <v>1.2</v>
      </c>
      <c r="F16" s="23">
        <v>0.48</v>
      </c>
      <c r="G16" s="23">
        <v>2.76</v>
      </c>
      <c r="H16" s="23">
        <v>25.2</v>
      </c>
      <c r="I16" s="17">
        <v>6</v>
      </c>
    </row>
    <row r="17" ht="14.45" customHeight="1" spans="1:9">
      <c r="A17" s="10">
        <v>170</v>
      </c>
      <c r="B17" s="15" t="s">
        <v>69</v>
      </c>
      <c r="C17" s="16"/>
      <c r="D17" s="17">
        <v>200</v>
      </c>
      <c r="E17" s="17">
        <v>1.45</v>
      </c>
      <c r="F17" s="17">
        <v>3.9</v>
      </c>
      <c r="G17" s="17">
        <v>100.2</v>
      </c>
      <c r="H17" s="17">
        <v>82</v>
      </c>
      <c r="I17" s="17">
        <v>8.23</v>
      </c>
    </row>
    <row r="18" ht="14.45" customHeight="1" spans="1:9">
      <c r="A18" s="10">
        <v>13</v>
      </c>
      <c r="B18" s="37" t="s">
        <v>70</v>
      </c>
      <c r="C18" s="38"/>
      <c r="D18" s="17">
        <v>150</v>
      </c>
      <c r="E18" s="17">
        <v>11.55</v>
      </c>
      <c r="F18" s="17">
        <v>3.14</v>
      </c>
      <c r="G18" s="17">
        <v>25.43</v>
      </c>
      <c r="H18" s="17">
        <v>167.13</v>
      </c>
      <c r="I18" s="17">
        <v>0</v>
      </c>
    </row>
    <row r="19" ht="14.45" customHeight="1" spans="1:9">
      <c r="A19" s="10">
        <v>591</v>
      </c>
      <c r="B19" s="15" t="s">
        <v>71</v>
      </c>
      <c r="C19" s="16"/>
      <c r="D19" s="23">
        <v>90</v>
      </c>
      <c r="E19" s="23">
        <v>21.42</v>
      </c>
      <c r="F19" s="23">
        <v>17.57</v>
      </c>
      <c r="G19" s="23">
        <v>9.7</v>
      </c>
      <c r="H19" s="23">
        <v>182.7</v>
      </c>
      <c r="I19" s="17">
        <v>1.15</v>
      </c>
    </row>
    <row r="20" ht="14.45" customHeight="1" spans="1:9">
      <c r="A20" s="10">
        <v>868</v>
      </c>
      <c r="B20" s="15" t="s">
        <v>44</v>
      </c>
      <c r="C20" s="16"/>
      <c r="D20" s="23">
        <v>200</v>
      </c>
      <c r="E20" s="23">
        <v>0.04</v>
      </c>
      <c r="F20" s="23">
        <v>0</v>
      </c>
      <c r="G20" s="23">
        <v>24.76</v>
      </c>
      <c r="H20" s="23">
        <v>94.2</v>
      </c>
      <c r="I20" s="10">
        <v>1.08</v>
      </c>
    </row>
    <row r="21" ht="14.45" customHeight="1" spans="1:9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>
        <v>0</v>
      </c>
    </row>
    <row r="22" ht="14.45" customHeight="1" spans="1:9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>
        <v>0</v>
      </c>
    </row>
    <row r="23" ht="14.45" customHeight="1" spans="1:9">
      <c r="A23" s="10"/>
      <c r="B23" s="21" t="s">
        <v>24</v>
      </c>
      <c r="C23" s="22"/>
      <c r="D23" s="26">
        <f>SUM(D15:D22)</f>
        <v>800</v>
      </c>
      <c r="E23" s="26">
        <f>SUM(E15:E22)</f>
        <v>43.18</v>
      </c>
      <c r="F23" s="26">
        <f>SUM(F15:F22)</f>
        <v>26.41</v>
      </c>
      <c r="G23" s="26">
        <f>SUM(G15:G22)</f>
        <v>189.016</v>
      </c>
      <c r="H23" s="26">
        <f>SUM(H16:H22)</f>
        <v>740.63</v>
      </c>
      <c r="I23" s="26">
        <f t="shared" ref="I23" si="1">SUM(I16:I22)</f>
        <v>16.46</v>
      </c>
    </row>
    <row r="24" ht="14.45" customHeight="1" spans="1:9">
      <c r="A24" s="10"/>
      <c r="B24" s="21" t="s">
        <v>25</v>
      </c>
      <c r="C24" s="22"/>
      <c r="D24" s="26">
        <f>SUM(D23,D13)</f>
        <v>860</v>
      </c>
      <c r="E24" s="26">
        <f>SUM(E23,E13)</f>
        <v>48.1</v>
      </c>
      <c r="F24" s="26">
        <f>SUM(F23,F13)</f>
        <v>27.25</v>
      </c>
      <c r="G24" s="26">
        <f>SUM(G23,G14)</f>
        <v>260.542</v>
      </c>
      <c r="H24" s="26">
        <f>SUM(H23,H14)</f>
        <v>1257.96</v>
      </c>
      <c r="I24" s="26">
        <f t="shared" ref="I24" si="2">SUM(I23,I14)</f>
        <v>30.13</v>
      </c>
    </row>
  </sheetData>
  <mergeCells count="24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7:A8"/>
    <mergeCell ref="D7:D8"/>
    <mergeCell ref="H7:H8"/>
    <mergeCell ref="B7:C8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7" workbookViewId="0">
      <selection activeCell="Q12" sqref="Q12"/>
    </sheetView>
  </sheetViews>
  <sheetFormatPr defaultColWidth="9" defaultRowHeight="15"/>
  <cols>
    <col min="3" max="3" width="21" customWidth="1"/>
  </cols>
  <sheetData>
    <row r="2" spans="1:7">
      <c r="A2" s="1" t="s">
        <v>92</v>
      </c>
      <c r="B2" s="1"/>
      <c r="C2" s="1"/>
      <c r="D2" s="1"/>
      <c r="E2" s="1"/>
      <c r="F2" s="1"/>
      <c r="G2" s="2"/>
    </row>
    <row r="3" spans="1:7">
      <c r="A3" s="1" t="s">
        <v>75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30" customHeight="1" spans="1:9">
      <c r="A10" s="10">
        <v>847</v>
      </c>
      <c r="B10" s="15" t="s">
        <v>38</v>
      </c>
      <c r="C10" s="16"/>
      <c r="D10" s="17">
        <v>100</v>
      </c>
      <c r="E10" s="17">
        <v>0.4</v>
      </c>
      <c r="F10" s="17">
        <v>0.4</v>
      </c>
      <c r="G10" s="17">
        <v>9.8</v>
      </c>
      <c r="H10" s="17">
        <v>47</v>
      </c>
      <c r="I10" s="17">
        <v>10</v>
      </c>
    </row>
    <row r="11" spans="1:9">
      <c r="A11" s="10">
        <f>Лист8!A10</f>
        <v>174</v>
      </c>
      <c r="B11" s="15" t="str">
        <f>Лист8!B10</f>
        <v>Каша овсяная геркулеовая молочная вязкая</v>
      </c>
      <c r="C11" s="16"/>
      <c r="D11" s="17">
        <f>Лист8!D10</f>
        <v>200</v>
      </c>
      <c r="E11" s="17">
        <f>Лист8!E10</f>
        <v>6.5</v>
      </c>
      <c r="F11" s="17">
        <f>Лист8!F10</f>
        <v>7.8</v>
      </c>
      <c r="G11" s="17">
        <f>Лист8!G10</f>
        <v>28.48</v>
      </c>
      <c r="H11" s="17">
        <f>Лист8!H10</f>
        <v>264</v>
      </c>
      <c r="I11" s="17">
        <f>Лист8!I10</f>
        <v>0.4</v>
      </c>
    </row>
    <row r="12" spans="1:9">
      <c r="A12" s="10">
        <v>951</v>
      </c>
      <c r="B12" s="15" t="s">
        <v>63</v>
      </c>
      <c r="C12" s="16"/>
      <c r="D12" s="17">
        <v>180</v>
      </c>
      <c r="E12" s="17">
        <v>1.26</v>
      </c>
      <c r="F12" s="17">
        <v>1.8</v>
      </c>
      <c r="G12" s="17">
        <v>20.16</v>
      </c>
      <c r="H12" s="17">
        <v>104.4</v>
      </c>
      <c r="I12" s="17">
        <v>0</v>
      </c>
    </row>
    <row r="13" spans="1:9">
      <c r="A13" s="10">
        <v>7</v>
      </c>
      <c r="B13" s="35" t="s">
        <v>23</v>
      </c>
      <c r="C13" s="36"/>
      <c r="D13" s="17">
        <v>40</v>
      </c>
      <c r="E13" s="17">
        <v>2.6</v>
      </c>
      <c r="F13" s="17">
        <v>0.48</v>
      </c>
      <c r="G13" s="17">
        <v>1.05</v>
      </c>
      <c r="H13" s="17">
        <v>72.4</v>
      </c>
      <c r="I13" s="17">
        <v>0</v>
      </c>
    </row>
    <row r="14" spans="1:9">
      <c r="A14" s="10">
        <v>8</v>
      </c>
      <c r="B14" s="15" t="s">
        <v>16</v>
      </c>
      <c r="C14" s="16"/>
      <c r="D14" s="17">
        <v>40</v>
      </c>
      <c r="E14" s="17">
        <v>2.4</v>
      </c>
      <c r="F14" s="17">
        <v>0.8</v>
      </c>
      <c r="G14" s="17">
        <v>16.7</v>
      </c>
      <c r="H14" s="17">
        <v>85.7</v>
      </c>
      <c r="I14" s="17">
        <v>0</v>
      </c>
    </row>
    <row r="15" spans="1:9">
      <c r="A15" s="17"/>
      <c r="B15" s="18" t="s">
        <v>17</v>
      </c>
      <c r="C15" s="19"/>
      <c r="D15" s="20">
        <f>SUM(D10:D14)</f>
        <v>560</v>
      </c>
      <c r="E15" s="20">
        <f>SUM(E11:E14)</f>
        <v>12.76</v>
      </c>
      <c r="F15" s="20">
        <f>SUM(F10:F14)</f>
        <v>11.28</v>
      </c>
      <c r="G15" s="20">
        <f>SUM(G11:G14)</f>
        <v>66.39</v>
      </c>
      <c r="H15" s="20">
        <f>SUM(H11:H14)</f>
        <v>526.5</v>
      </c>
      <c r="I15" s="20">
        <f t="shared" ref="I15" si="0">SUM(I11:I14)</f>
        <v>0.4</v>
      </c>
    </row>
    <row r="16" spans="1:9">
      <c r="A16" s="10"/>
      <c r="B16" s="21" t="s">
        <v>18</v>
      </c>
      <c r="C16" s="22"/>
      <c r="D16" s="23"/>
      <c r="E16" s="23"/>
      <c r="F16" s="23"/>
      <c r="G16" s="23"/>
      <c r="H16" s="23"/>
      <c r="I16" s="10"/>
    </row>
    <row r="17" ht="27" customHeight="1" spans="1:9">
      <c r="A17" s="10">
        <f>Лист8!A16</f>
        <v>23</v>
      </c>
      <c r="B17" s="15" t="str">
        <f>Лист8!B16</f>
        <v>Салат из свежих помидоров с луком</v>
      </c>
      <c r="C17" s="16"/>
      <c r="D17" s="23">
        <f>Лист8!D16</f>
        <v>60</v>
      </c>
      <c r="E17" s="23">
        <f>Лист8!E16</f>
        <v>0.67</v>
      </c>
      <c r="F17" s="23">
        <f>Лист8!F16</f>
        <v>3.71</v>
      </c>
      <c r="G17" s="23">
        <f>Лист8!G16</f>
        <v>2.83</v>
      </c>
      <c r="H17" s="23">
        <f>Лист8!H16</f>
        <v>47.46</v>
      </c>
      <c r="I17" s="17">
        <f>Лист8!I16</f>
        <v>7.35</v>
      </c>
    </row>
    <row r="18" ht="14.45" customHeight="1" spans="1:9">
      <c r="A18" s="10">
        <f>Лист8!A17</f>
        <v>206</v>
      </c>
      <c r="B18" s="15" t="str">
        <f>Лист8!B17</f>
        <v>Суп картофельный с бобовыми</v>
      </c>
      <c r="C18" s="16"/>
      <c r="D18" s="23">
        <f>Лист8!D17</f>
        <v>200</v>
      </c>
      <c r="E18" s="10">
        <f>Лист8!E17</f>
        <v>4.4</v>
      </c>
      <c r="F18" s="10">
        <f>Лист8!F17</f>
        <v>4.22</v>
      </c>
      <c r="G18" s="10">
        <f>Лист8!G17</f>
        <v>13.06</v>
      </c>
      <c r="H18" s="10">
        <f>Лист8!H17</f>
        <v>107.8</v>
      </c>
      <c r="I18" s="10">
        <f>Лист8!I17</f>
        <v>43.05</v>
      </c>
    </row>
    <row r="19" ht="14.45" customHeight="1" spans="1:9">
      <c r="A19" s="10">
        <f>Лист8!A18</f>
        <v>307</v>
      </c>
      <c r="B19" s="15" t="str">
        <f>Лист8!B18</f>
        <v>Котлеты рубленые из птицы</v>
      </c>
      <c r="C19" s="16"/>
      <c r="D19" s="23">
        <f>Лист8!D18</f>
        <v>100</v>
      </c>
      <c r="E19" s="10">
        <f>Лист8!E18</f>
        <v>9.7</v>
      </c>
      <c r="F19" s="10">
        <f>Лист8!F18</f>
        <v>13.92</v>
      </c>
      <c r="G19" s="10">
        <f>Лист8!G18</f>
        <v>7.89</v>
      </c>
      <c r="H19" s="10">
        <f>Лист8!H18</f>
        <v>217.78</v>
      </c>
      <c r="I19" s="10" t="e">
        <f>Лист8!I18</f>
        <v>#REF!</v>
      </c>
    </row>
    <row r="20" ht="21.6" customHeight="1" spans="1:9">
      <c r="A20" s="10">
        <f>Лист8!A19</f>
        <v>688</v>
      </c>
      <c r="B20" s="37" t="str">
        <f>Лист8!B19</f>
        <v>Макаронные изделия отварные</v>
      </c>
      <c r="C20" s="38"/>
      <c r="D20" s="17">
        <f>Лист8!D19</f>
        <v>180</v>
      </c>
      <c r="E20" s="17">
        <f>Лист8!E19</f>
        <v>5.52</v>
      </c>
      <c r="F20" s="17">
        <f>Лист8!F19</f>
        <v>4.52</v>
      </c>
      <c r="G20" s="17">
        <f>Лист8!G19</f>
        <v>26.45</v>
      </c>
      <c r="H20" s="17">
        <f>Лист8!H19</f>
        <v>202.14</v>
      </c>
      <c r="I20" s="17">
        <f>Лист8!I19</f>
        <v>0.06</v>
      </c>
    </row>
    <row r="21" ht="14.45" customHeight="1" spans="1:9">
      <c r="A21" s="10">
        <f>Лист8!A20</f>
        <v>57</v>
      </c>
      <c r="B21" s="15" t="str">
        <f>Лист8!B20</f>
        <v>Сок фруктовый или овощной</v>
      </c>
      <c r="C21" s="16"/>
      <c r="D21" s="23">
        <f>Лист8!D20</f>
        <v>200</v>
      </c>
      <c r="E21" s="23">
        <f>Лист8!E20</f>
        <v>1</v>
      </c>
      <c r="F21" s="23">
        <f>Лист8!F20</f>
        <v>0.2</v>
      </c>
      <c r="G21" s="23">
        <f>Лист8!G20</f>
        <v>20.2</v>
      </c>
      <c r="H21" s="23">
        <f>Лист8!H20</f>
        <v>92</v>
      </c>
      <c r="I21" s="10">
        <f>Лист8!I20</f>
        <v>4</v>
      </c>
    </row>
    <row r="22" ht="14.45" customHeight="1" spans="1:9">
      <c r="A22" s="10">
        <f>Лист8!A21</f>
        <v>7</v>
      </c>
      <c r="B22" s="15" t="str">
        <f>Лист8!B21</f>
        <v>Хлеб ржаной</v>
      </c>
      <c r="C22" s="16"/>
      <c r="D22" s="17">
        <f>Лист8!D21</f>
        <v>40</v>
      </c>
      <c r="E22" s="17">
        <f>Лист8!E21</f>
        <v>2.6</v>
      </c>
      <c r="F22" s="17">
        <f>Лист8!F21</f>
        <v>0.48</v>
      </c>
      <c r="G22" s="17">
        <f>Лист8!G21</f>
        <v>1.05</v>
      </c>
      <c r="H22" s="17">
        <f>Лист8!H21</f>
        <v>72.4</v>
      </c>
      <c r="I22" s="17">
        <f>Лист8!I21</f>
        <v>0</v>
      </c>
    </row>
    <row r="23" ht="14.45" customHeight="1" spans="1:9">
      <c r="A23" s="10">
        <f>Лист8!A22</f>
        <v>8</v>
      </c>
      <c r="B23" s="15" t="str">
        <f>Лист8!B22</f>
        <v>Хлеб пшеничный</v>
      </c>
      <c r="C23" s="16"/>
      <c r="D23" s="17">
        <f>Лист8!D22</f>
        <v>60</v>
      </c>
      <c r="E23" s="17">
        <f>Лист8!E22</f>
        <v>4.92</v>
      </c>
      <c r="F23" s="17">
        <f>Лист8!F22</f>
        <v>0.84</v>
      </c>
      <c r="G23" s="17">
        <f>Лист8!G22</f>
        <v>25.116</v>
      </c>
      <c r="H23" s="17">
        <f>Лист8!H22</f>
        <v>117</v>
      </c>
      <c r="I23" s="17">
        <f>Лист8!I22</f>
        <v>0</v>
      </c>
    </row>
    <row r="24" ht="14.45" customHeight="1" spans="1:9">
      <c r="A24" s="10">
        <f>Лист8!A23</f>
        <v>0</v>
      </c>
      <c r="B24" s="21" t="str">
        <f>Лист8!B23</f>
        <v>Итого за обед</v>
      </c>
      <c r="C24" s="22"/>
      <c r="D24" s="26">
        <f>Лист8!D23</f>
        <v>840</v>
      </c>
      <c r="E24" s="26">
        <f>Лист8!E23</f>
        <v>28.81</v>
      </c>
      <c r="F24" s="26">
        <f>Лист8!F23</f>
        <v>27.89</v>
      </c>
      <c r="G24" s="26">
        <f>Лист8!G23</f>
        <v>96.596</v>
      </c>
      <c r="H24" s="26">
        <f>Лист8!H23</f>
        <v>856.58</v>
      </c>
      <c r="I24" s="26" t="e">
        <f>Лист8!I23</f>
        <v>#REF!</v>
      </c>
    </row>
    <row r="25" ht="14.45" customHeight="1" spans="1:9">
      <c r="A25" s="10">
        <f>Лист8!A24</f>
        <v>0</v>
      </c>
      <c r="B25" s="21" t="str">
        <f>Лист8!B24</f>
        <v>Итого за день</v>
      </c>
      <c r="C25" s="22"/>
      <c r="D25" s="26">
        <f>Лист8!D24</f>
        <v>0</v>
      </c>
      <c r="E25" s="26">
        <f>Лист8!E24</f>
        <v>33.73</v>
      </c>
      <c r="F25" s="26">
        <f>Лист8!F24</f>
        <v>28.73</v>
      </c>
      <c r="G25" s="26">
        <f>Лист8!G24</f>
        <v>167.702</v>
      </c>
      <c r="H25" s="26">
        <f>Лист8!H24</f>
        <v>1341.91</v>
      </c>
      <c r="I25" s="26" t="e">
        <f>Лист8!I24</f>
        <v>#REF!</v>
      </c>
    </row>
  </sheetData>
  <mergeCells count="25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7:A8"/>
    <mergeCell ref="D7:D8"/>
    <mergeCell ref="H7:H8"/>
    <mergeCell ref="B7:C8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6"/>
  <sheetViews>
    <sheetView topLeftCell="A7" workbookViewId="0">
      <selection activeCell="P11" sqref="P11"/>
    </sheetView>
  </sheetViews>
  <sheetFormatPr defaultColWidth="9" defaultRowHeight="15"/>
  <cols>
    <col min="3" max="3" width="16.2857142857143" customWidth="1"/>
    <col min="9" max="9" width="0.285714285714286" hidden="1" customWidth="1"/>
  </cols>
  <sheetData>
    <row r="2" spans="1:7">
      <c r="A2" s="1" t="s">
        <v>93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27</v>
      </c>
      <c r="B5" s="1"/>
      <c r="C5" s="1"/>
      <c r="D5" s="1"/>
      <c r="E5" s="1"/>
      <c r="F5" s="1"/>
      <c r="G5" s="1"/>
    </row>
    <row r="6" spans="1:7">
      <c r="A6" s="2"/>
      <c r="B6" s="2"/>
      <c r="C6" s="2"/>
      <c r="D6" s="2"/>
      <c r="E6" s="2"/>
      <c r="F6" s="2"/>
      <c r="G6" s="2"/>
    </row>
    <row r="7" spans="1:7">
      <c r="A7" s="1" t="s">
        <v>2</v>
      </c>
      <c r="B7" s="1"/>
      <c r="C7" s="1"/>
      <c r="D7" s="1"/>
      <c r="E7" s="1"/>
      <c r="F7" s="1"/>
      <c r="G7" s="1"/>
    </row>
    <row r="9" spans="1:10">
      <c r="A9" s="3" t="s">
        <v>3</v>
      </c>
      <c r="B9" s="4" t="s">
        <v>4</v>
      </c>
      <c r="C9" s="5"/>
      <c r="D9" s="3" t="s">
        <v>5</v>
      </c>
      <c r="E9" s="6" t="s">
        <v>6</v>
      </c>
      <c r="F9" s="6"/>
      <c r="G9" s="6"/>
      <c r="H9" s="4" t="s">
        <v>7</v>
      </c>
      <c r="I9" s="5"/>
      <c r="J9" s="17"/>
    </row>
    <row r="10" spans="1:10">
      <c r="A10" s="34"/>
      <c r="B10" s="8"/>
      <c r="C10" s="9"/>
      <c r="D10" s="7"/>
      <c r="E10" s="10" t="s">
        <v>8</v>
      </c>
      <c r="F10" s="10" t="s">
        <v>9</v>
      </c>
      <c r="G10" s="10" t="s">
        <v>10</v>
      </c>
      <c r="H10" s="14"/>
      <c r="I10" s="32"/>
      <c r="J10" s="10" t="s">
        <v>11</v>
      </c>
    </row>
    <row r="11" spans="1:10">
      <c r="A11" s="10"/>
      <c r="B11" s="12" t="s">
        <v>12</v>
      </c>
      <c r="C11" s="13"/>
      <c r="D11" s="10"/>
      <c r="E11" s="10"/>
      <c r="F11" s="10"/>
      <c r="G11" s="10"/>
      <c r="H11" s="10"/>
      <c r="I11" s="10"/>
      <c r="J11" s="10"/>
    </row>
    <row r="12" ht="34.5" customHeight="1" spans="1:10">
      <c r="A12" s="10">
        <v>847</v>
      </c>
      <c r="B12" s="15" t="s">
        <v>94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ht="29.45" customHeight="1" spans="1:10">
      <c r="A13" s="10">
        <f>Лист9!A11</f>
        <v>185</v>
      </c>
      <c r="B13" s="15" t="str">
        <f>Лист9!B11</f>
        <v>Каша пшенная молочная жидкая</v>
      </c>
      <c r="C13" s="16"/>
      <c r="D13" s="17">
        <f>Лист9!D11</f>
        <v>200</v>
      </c>
      <c r="E13" s="17">
        <f>Лист9!E11</f>
        <v>7.4</v>
      </c>
      <c r="F13" s="17">
        <f>Лист9!F11</f>
        <v>8.8</v>
      </c>
      <c r="G13" s="17">
        <f>Лист9!G11</f>
        <v>35.2</v>
      </c>
      <c r="H13" s="17">
        <f>Лист9!H11</f>
        <v>249.6</v>
      </c>
      <c r="I13" s="17">
        <f>Лист9!I11</f>
        <v>0.43</v>
      </c>
      <c r="J13" s="17">
        <f>$I$13</f>
        <v>0.43</v>
      </c>
    </row>
    <row r="14" spans="1:10">
      <c r="A14" s="10">
        <v>376</v>
      </c>
      <c r="B14" s="15" t="s">
        <v>40</v>
      </c>
      <c r="C14" s="16"/>
      <c r="D14" s="17">
        <v>200</v>
      </c>
      <c r="E14" s="17">
        <v>0.2</v>
      </c>
      <c r="F14" s="17">
        <v>0</v>
      </c>
      <c r="G14" s="17">
        <v>14</v>
      </c>
      <c r="H14" s="17">
        <v>28</v>
      </c>
      <c r="I14" s="17"/>
      <c r="J14" s="17">
        <v>0</v>
      </c>
    </row>
    <row r="15" spans="1:10">
      <c r="A15" s="10">
        <f t="shared" ref="A15:J15" si="0">A24</f>
        <v>8</v>
      </c>
      <c r="B15" s="15" t="str">
        <f t="shared" si="0"/>
        <v>Хлеб пшеничный</v>
      </c>
      <c r="C15" s="16"/>
      <c r="D15" s="17">
        <f t="shared" si="0"/>
        <v>60</v>
      </c>
      <c r="E15" s="17">
        <f t="shared" si="0"/>
        <v>4.92</v>
      </c>
      <c r="F15" s="17">
        <f t="shared" si="0"/>
        <v>0.84</v>
      </c>
      <c r="G15" s="17">
        <f t="shared" si="0"/>
        <v>25.116</v>
      </c>
      <c r="H15" s="17">
        <f t="shared" si="0"/>
        <v>117</v>
      </c>
      <c r="I15" s="17">
        <f t="shared" si="0"/>
        <v>0</v>
      </c>
      <c r="J15" s="17">
        <f t="shared" si="0"/>
        <v>0</v>
      </c>
    </row>
    <row r="16" customHeight="1" spans="1:10">
      <c r="A16" s="10">
        <v>7</v>
      </c>
      <c r="B16" s="35" t="s">
        <v>23</v>
      </c>
      <c r="C16" s="36"/>
      <c r="D16" s="17">
        <v>40</v>
      </c>
      <c r="E16" s="17">
        <v>2.6</v>
      </c>
      <c r="F16" s="17">
        <v>0.48</v>
      </c>
      <c r="G16" s="17">
        <v>1.05</v>
      </c>
      <c r="H16" s="17">
        <v>72.4</v>
      </c>
      <c r="I16" s="17">
        <v>0</v>
      </c>
      <c r="J16" s="17">
        <f>Лист2!J24</f>
        <v>0</v>
      </c>
    </row>
    <row r="17" spans="1:10">
      <c r="A17" s="10"/>
      <c r="B17" s="18" t="s">
        <v>17</v>
      </c>
      <c r="C17" s="19"/>
      <c r="D17" s="20">
        <f>SUM(D12:D16)</f>
        <v>600</v>
      </c>
      <c r="E17" s="20">
        <f>SUM(E12:E16)</f>
        <v>15.52</v>
      </c>
      <c r="F17" s="20">
        <f>SUM(F12:F16)</f>
        <v>10.52</v>
      </c>
      <c r="G17" s="20">
        <f>SUM(G12:G16)</f>
        <v>85.166</v>
      </c>
      <c r="H17" s="20">
        <f>SUM(H12:H16)</f>
        <v>514</v>
      </c>
      <c r="I17" s="20"/>
      <c r="J17" s="20">
        <f>SUM(J12:J16)</f>
        <v>10.43</v>
      </c>
    </row>
    <row r="18" spans="1:10">
      <c r="A18" s="10"/>
      <c r="B18" s="21" t="s">
        <v>18</v>
      </c>
      <c r="C18" s="22"/>
      <c r="D18" s="10"/>
      <c r="E18" s="10"/>
      <c r="F18" s="10"/>
      <c r="G18" s="10"/>
      <c r="H18" s="10"/>
      <c r="I18" s="10"/>
      <c r="J18" s="10"/>
    </row>
    <row r="19" ht="14.45" customHeight="1" spans="1:10">
      <c r="A19" s="10">
        <v>34</v>
      </c>
      <c r="B19" s="15" t="s">
        <v>77</v>
      </c>
      <c r="C19" s="16"/>
      <c r="D19" s="23">
        <v>60</v>
      </c>
      <c r="E19" s="23">
        <v>0.99</v>
      </c>
      <c r="F19" s="23">
        <v>2.5</v>
      </c>
      <c r="G19" s="23">
        <v>4.9</v>
      </c>
      <c r="H19" s="23">
        <v>46.26</v>
      </c>
      <c r="I19" s="17">
        <v>5.9</v>
      </c>
      <c r="J19" s="23">
        <v>4.65</v>
      </c>
    </row>
    <row r="20" ht="14.45" customHeight="1" spans="1:10">
      <c r="A20" s="10">
        <v>208</v>
      </c>
      <c r="B20" s="15" t="s">
        <v>42</v>
      </c>
      <c r="C20" s="16"/>
      <c r="D20" s="23">
        <v>200</v>
      </c>
      <c r="E20" s="23">
        <v>2.15</v>
      </c>
      <c r="F20" s="23">
        <v>2.27</v>
      </c>
      <c r="G20" s="23">
        <v>13.7</v>
      </c>
      <c r="H20" s="23">
        <v>83.8</v>
      </c>
      <c r="I20" s="10">
        <v>6.6</v>
      </c>
      <c r="J20" s="23">
        <v>8.25</v>
      </c>
    </row>
    <row r="21" ht="14.45" customHeight="1" spans="1:10">
      <c r="A21" s="10">
        <v>436</v>
      </c>
      <c r="B21" s="37" t="s">
        <v>59</v>
      </c>
      <c r="C21" s="38"/>
      <c r="D21" s="17">
        <v>230</v>
      </c>
      <c r="E21" s="17">
        <v>20.91</v>
      </c>
      <c r="F21" s="17">
        <v>8.26</v>
      </c>
      <c r="G21" s="17">
        <v>35.32</v>
      </c>
      <c r="H21" s="17">
        <v>336.97</v>
      </c>
      <c r="I21" s="17">
        <v>5.61</v>
      </c>
      <c r="J21" s="17">
        <v>0</v>
      </c>
    </row>
    <row r="22" ht="14.45" customHeight="1" spans="1:10">
      <c r="A22" s="10">
        <v>122</v>
      </c>
      <c r="B22" s="15" t="s">
        <v>35</v>
      </c>
      <c r="C22" s="16"/>
      <c r="D22" s="23">
        <v>200</v>
      </c>
      <c r="E22" s="23">
        <v>0</v>
      </c>
      <c r="F22" s="23">
        <v>0</v>
      </c>
      <c r="G22" s="23">
        <v>19.6</v>
      </c>
      <c r="H22" s="23">
        <v>80</v>
      </c>
      <c r="I22" s="10"/>
      <c r="J22" s="17">
        <v>0</v>
      </c>
    </row>
    <row r="23" ht="14.45" customHeight="1" spans="1:10">
      <c r="A23" s="10">
        <v>7</v>
      </c>
      <c r="B23" s="15" t="s">
        <v>23</v>
      </c>
      <c r="C23" s="16"/>
      <c r="D23" s="17">
        <v>40</v>
      </c>
      <c r="E23" s="17">
        <v>2.6</v>
      </c>
      <c r="F23" s="17">
        <v>0.48</v>
      </c>
      <c r="G23" s="17">
        <v>1.05</v>
      </c>
      <c r="H23" s="17">
        <v>72.4</v>
      </c>
      <c r="I23" s="17">
        <v>0</v>
      </c>
      <c r="J23" s="23">
        <v>1.08</v>
      </c>
    </row>
    <row r="24" ht="14.45" customHeight="1" spans="1:10">
      <c r="A24" s="10">
        <v>8</v>
      </c>
      <c r="B24" s="15" t="s">
        <v>16</v>
      </c>
      <c r="C24" s="16"/>
      <c r="D24" s="17">
        <v>60</v>
      </c>
      <c r="E24" s="17">
        <v>4.92</v>
      </c>
      <c r="F24" s="17">
        <v>0.84</v>
      </c>
      <c r="G24" s="17">
        <v>25.116</v>
      </c>
      <c r="H24" s="17">
        <v>117</v>
      </c>
      <c r="I24" s="17">
        <v>0</v>
      </c>
      <c r="J24" s="17">
        <v>0</v>
      </c>
    </row>
    <row r="25" ht="14.45" customHeight="1" spans="1:10">
      <c r="A25" s="10"/>
      <c r="B25" s="21" t="s">
        <v>24</v>
      </c>
      <c r="C25" s="22"/>
      <c r="D25" s="26">
        <f>SUM(D18:D24)</f>
        <v>790</v>
      </c>
      <c r="E25" s="26">
        <f>SUM(E18:E24)</f>
        <v>31.57</v>
      </c>
      <c r="F25" s="26">
        <f>SUM(F18:F24)</f>
        <v>14.35</v>
      </c>
      <c r="G25" s="26">
        <v>99.68</v>
      </c>
      <c r="H25" s="26">
        <f>SUM(H19:H24)</f>
        <v>736.43</v>
      </c>
      <c r="I25" s="26">
        <f t="shared" ref="I25" si="1">SUM(I19:I24)</f>
        <v>18.11</v>
      </c>
      <c r="J25" s="17">
        <v>0</v>
      </c>
    </row>
    <row r="26" ht="14.45" customHeight="1" spans="1:10">
      <c r="A26" s="10"/>
      <c r="B26" s="21" t="s">
        <v>25</v>
      </c>
      <c r="C26" s="22"/>
      <c r="D26" s="26"/>
      <c r="E26" s="26">
        <f>SUM(E25,E16)</f>
        <v>34.17</v>
      </c>
      <c r="F26" s="26">
        <f>SUM(F25,F16)</f>
        <v>14.83</v>
      </c>
      <c r="G26" s="26">
        <v>172.79</v>
      </c>
      <c r="H26" s="26">
        <f>SUM(H25,H17)</f>
        <v>1250.43</v>
      </c>
      <c r="I26" s="26">
        <f>SUM(I19:I25)</f>
        <v>36.22</v>
      </c>
      <c r="J26" s="26">
        <f t="shared" ref="J26" si="2">SUM(J19:J25)</f>
        <v>13.98</v>
      </c>
    </row>
  </sheetData>
  <mergeCells count="24">
    <mergeCell ref="A2:F2"/>
    <mergeCell ref="A5:G5"/>
    <mergeCell ref="A7:G7"/>
    <mergeCell ref="E9:G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9:A10"/>
    <mergeCell ref="D9:D10"/>
    <mergeCell ref="B9:C10"/>
    <mergeCell ref="H9:I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6"/>
  <sheetViews>
    <sheetView topLeftCell="A11" workbookViewId="0">
      <selection activeCell="A14" sqref="A14:J14"/>
    </sheetView>
  </sheetViews>
  <sheetFormatPr defaultColWidth="9" defaultRowHeight="15"/>
  <cols>
    <col min="1" max="1" width="14" customWidth="1"/>
    <col min="3" max="3" width="18" customWidth="1"/>
    <col min="4" max="4" width="12.7142857142857" customWidth="1"/>
    <col min="5" max="5" width="13.2857142857143" customWidth="1"/>
    <col min="6" max="6" width="11.4285714285714" customWidth="1"/>
    <col min="7" max="7" width="12.5714285714286" customWidth="1"/>
    <col min="8" max="8" width="17.1428571428571" customWidth="1"/>
    <col min="9" max="9" width="9.14285714285714" hidden="1" customWidth="1"/>
    <col min="10" max="10" width="16.2857142857143" customWidth="1"/>
  </cols>
  <sheetData>
    <row r="2" spans="1:7">
      <c r="A2" s="1" t="s">
        <v>26</v>
      </c>
      <c r="B2" s="1"/>
      <c r="C2" s="1"/>
      <c r="D2" s="1"/>
      <c r="E2" s="1"/>
      <c r="F2" s="1"/>
      <c r="G2" s="2"/>
    </row>
    <row r="3" ht="7.9" customHeight="1" spans="1:7">
      <c r="A3" s="2"/>
      <c r="B3" s="2"/>
      <c r="C3" s="2"/>
      <c r="D3" s="2"/>
      <c r="E3" s="2"/>
      <c r="F3" s="2"/>
      <c r="G3" s="2"/>
    </row>
    <row r="4" hidden="1" spans="1:7">
      <c r="A4" s="58"/>
      <c r="B4" s="58"/>
      <c r="C4" s="58"/>
      <c r="D4" s="58"/>
      <c r="E4" s="58"/>
      <c r="F4" s="58"/>
      <c r="G4" s="58"/>
    </row>
    <row r="5" ht="7.9" customHeight="1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7" spans="1:7">
      <c r="A7" s="2"/>
      <c r="B7" s="2"/>
      <c r="C7" s="2"/>
      <c r="D7" s="2"/>
      <c r="E7" s="2"/>
      <c r="F7" s="2"/>
      <c r="G7" s="2"/>
    </row>
    <row r="8" spans="1:7">
      <c r="A8" s="1" t="s">
        <v>2</v>
      </c>
      <c r="B8" s="1"/>
      <c r="C8" s="1"/>
      <c r="D8" s="1"/>
      <c r="E8" s="1"/>
      <c r="F8" s="1"/>
      <c r="G8" s="1"/>
    </row>
    <row r="10" ht="14.45" customHeight="1" spans="1:10">
      <c r="A10" s="3" t="s">
        <v>3</v>
      </c>
      <c r="B10" s="4" t="s">
        <v>4</v>
      </c>
      <c r="C10" s="5"/>
      <c r="D10" s="3" t="s">
        <v>5</v>
      </c>
      <c r="E10" s="6" t="s">
        <v>6</v>
      </c>
      <c r="F10" s="6"/>
      <c r="G10" s="6"/>
      <c r="H10" s="4" t="s">
        <v>7</v>
      </c>
      <c r="I10" s="5"/>
      <c r="J10" s="17"/>
    </row>
    <row r="11" spans="1:10">
      <c r="A11" s="7"/>
      <c r="B11" s="8"/>
      <c r="C11" s="9"/>
      <c r="D11" s="7"/>
      <c r="E11" s="10" t="s">
        <v>8</v>
      </c>
      <c r="F11" s="10" t="s">
        <v>9</v>
      </c>
      <c r="G11" s="10" t="s">
        <v>10</v>
      </c>
      <c r="H11" s="11"/>
      <c r="I11" s="31"/>
      <c r="J11" s="10" t="s">
        <v>11</v>
      </c>
    </row>
    <row r="12" ht="24.75" customHeight="1" spans="1:10">
      <c r="A12" s="10"/>
      <c r="B12" s="12" t="s">
        <v>12</v>
      </c>
      <c r="C12" s="13"/>
      <c r="D12" s="10"/>
      <c r="E12" s="10"/>
      <c r="F12" s="10"/>
      <c r="G12" s="10"/>
      <c r="H12" s="14"/>
      <c r="I12" s="32"/>
      <c r="J12" s="10"/>
    </row>
    <row r="13" ht="29.25" customHeight="1" spans="1:10">
      <c r="A13" s="10">
        <v>3</v>
      </c>
      <c r="B13" s="15" t="s">
        <v>28</v>
      </c>
      <c r="C13" s="16"/>
      <c r="D13" s="17">
        <v>210</v>
      </c>
      <c r="E13" s="17">
        <v>5.8</v>
      </c>
      <c r="F13" s="17">
        <v>7.6</v>
      </c>
      <c r="G13" s="17">
        <v>28.9</v>
      </c>
      <c r="H13" s="17">
        <v>296</v>
      </c>
      <c r="I13" s="17"/>
      <c r="J13" s="17">
        <v>0</v>
      </c>
    </row>
    <row r="14" ht="46" customHeight="1" spans="1:10">
      <c r="A14" s="52" t="s">
        <v>29</v>
      </c>
      <c r="B14" s="53" t="s">
        <v>30</v>
      </c>
      <c r="C14" s="54"/>
      <c r="D14" s="17">
        <v>200</v>
      </c>
      <c r="E14" s="17">
        <v>0</v>
      </c>
      <c r="F14" s="17">
        <v>0</v>
      </c>
      <c r="G14" s="17">
        <v>15</v>
      </c>
      <c r="H14" s="17">
        <v>65</v>
      </c>
      <c r="I14" s="17">
        <v>21.4</v>
      </c>
      <c r="J14" s="17">
        <v>21.4</v>
      </c>
    </row>
    <row r="15" ht="33" customHeight="1" spans="1:10">
      <c r="A15" s="10">
        <v>847</v>
      </c>
      <c r="B15" s="15" t="s">
        <v>31</v>
      </c>
      <c r="C15" s="16"/>
      <c r="D15" s="17">
        <v>100</v>
      </c>
      <c r="E15" s="17">
        <v>0.4</v>
      </c>
      <c r="F15" s="17">
        <v>0.4</v>
      </c>
      <c r="G15" s="17">
        <v>9.8</v>
      </c>
      <c r="H15" s="17">
        <v>47</v>
      </c>
      <c r="I15" s="17"/>
      <c r="J15" s="17">
        <v>10</v>
      </c>
    </row>
    <row r="16" customHeight="1" spans="1:10">
      <c r="A16" s="10">
        <v>8</v>
      </c>
      <c r="B16" s="15" t="s">
        <v>16</v>
      </c>
      <c r="C16" s="16"/>
      <c r="D16" s="17">
        <v>60</v>
      </c>
      <c r="E16" s="17">
        <v>4.1</v>
      </c>
      <c r="F16" s="17">
        <v>0.7</v>
      </c>
      <c r="G16" s="17">
        <v>20.93</v>
      </c>
      <c r="H16" s="17">
        <v>117</v>
      </c>
      <c r="I16" s="17"/>
      <c r="J16" s="17">
        <v>0</v>
      </c>
    </row>
    <row r="17" ht="14.45" customHeight="1" spans="1:10">
      <c r="A17" s="10"/>
      <c r="B17" s="18" t="s">
        <v>17</v>
      </c>
      <c r="C17" s="19"/>
      <c r="D17" s="20">
        <f>SUM(D13:D16)</f>
        <v>570</v>
      </c>
      <c r="E17" s="20">
        <f>SUM(E13:E16)</f>
        <v>10.3</v>
      </c>
      <c r="F17" s="20">
        <f>SUM(F13:F16)</f>
        <v>8.7</v>
      </c>
      <c r="G17" s="20">
        <f>SUM(G13:G16)</f>
        <v>74.63</v>
      </c>
      <c r="H17" s="20">
        <f>SUM(H13:H16)</f>
        <v>525</v>
      </c>
      <c r="I17" s="20"/>
      <c r="J17" s="20">
        <f>SUM(J13:J16)</f>
        <v>31.4</v>
      </c>
    </row>
    <row r="18" spans="1:10">
      <c r="A18" s="10"/>
      <c r="B18" s="21" t="s">
        <v>18</v>
      </c>
      <c r="C18" s="22"/>
      <c r="D18" s="10"/>
      <c r="E18" s="10"/>
      <c r="F18" s="10"/>
      <c r="G18" s="10"/>
      <c r="H18" s="10"/>
      <c r="I18" s="10"/>
      <c r="J18" s="10"/>
    </row>
    <row r="19" ht="29.45" customHeight="1" spans="1:10">
      <c r="A19" s="10">
        <v>23</v>
      </c>
      <c r="B19" s="15" t="s">
        <v>32</v>
      </c>
      <c r="C19" s="16"/>
      <c r="D19" s="23">
        <v>60</v>
      </c>
      <c r="E19" s="23">
        <v>0.68</v>
      </c>
      <c r="F19" s="23">
        <v>3.71</v>
      </c>
      <c r="G19" s="23">
        <v>5.06</v>
      </c>
      <c r="H19" s="23">
        <v>47.46</v>
      </c>
      <c r="I19" s="10"/>
      <c r="J19" s="10">
        <v>12.27</v>
      </c>
    </row>
    <row r="20" ht="17.45" customHeight="1" spans="1:10">
      <c r="A20" s="10">
        <v>7</v>
      </c>
      <c r="B20" s="15" t="s">
        <v>33</v>
      </c>
      <c r="C20" s="16"/>
      <c r="D20" s="23">
        <v>200</v>
      </c>
      <c r="E20" s="23">
        <v>7.06</v>
      </c>
      <c r="F20" s="23">
        <v>8.85</v>
      </c>
      <c r="G20" s="23">
        <v>24.06</v>
      </c>
      <c r="H20" s="23">
        <v>176.57</v>
      </c>
      <c r="I20" s="10"/>
      <c r="J20" s="10">
        <v>0</v>
      </c>
    </row>
    <row r="21" ht="14.45" customHeight="1" spans="1:10">
      <c r="A21" s="10">
        <v>136</v>
      </c>
      <c r="B21" s="15" t="s">
        <v>34</v>
      </c>
      <c r="C21" s="16"/>
      <c r="D21" s="17">
        <v>210</v>
      </c>
      <c r="E21" s="17">
        <v>15.83</v>
      </c>
      <c r="F21" s="17">
        <v>17.93</v>
      </c>
      <c r="G21" s="17">
        <v>14.85</v>
      </c>
      <c r="H21" s="17">
        <v>266.18</v>
      </c>
      <c r="I21" s="17"/>
      <c r="J21" s="17">
        <v>8.4</v>
      </c>
    </row>
    <row r="22" spans="1:10">
      <c r="A22" s="10">
        <v>122</v>
      </c>
      <c r="B22" s="15" t="s">
        <v>35</v>
      </c>
      <c r="C22" s="16"/>
      <c r="D22" s="23">
        <v>200</v>
      </c>
      <c r="E22" s="23">
        <v>0</v>
      </c>
      <c r="F22" s="23">
        <v>0</v>
      </c>
      <c r="G22" s="23">
        <v>19.6</v>
      </c>
      <c r="H22" s="23">
        <v>80</v>
      </c>
      <c r="I22" s="10"/>
      <c r="J22" s="10" t="s">
        <v>36</v>
      </c>
    </row>
    <row r="23" ht="14.45" customHeight="1" spans="1:10">
      <c r="A23" s="10">
        <v>7</v>
      </c>
      <c r="B23" s="15" t="s">
        <v>23</v>
      </c>
      <c r="C23" s="16"/>
      <c r="D23" s="17">
        <v>40</v>
      </c>
      <c r="E23" s="17">
        <v>2.6</v>
      </c>
      <c r="F23" s="17">
        <v>0.48</v>
      </c>
      <c r="G23" s="17">
        <v>1.05</v>
      </c>
      <c r="H23" s="17">
        <v>72.4</v>
      </c>
      <c r="I23" s="17"/>
      <c r="J23" s="17">
        <v>0</v>
      </c>
    </row>
    <row r="24" ht="14.45" customHeight="1" spans="1:10">
      <c r="A24" s="10">
        <v>8</v>
      </c>
      <c r="B24" s="15" t="s">
        <v>16</v>
      </c>
      <c r="C24" s="16"/>
      <c r="D24" s="17">
        <v>50</v>
      </c>
      <c r="E24" s="17">
        <v>4.1</v>
      </c>
      <c r="F24" s="17">
        <v>0.7</v>
      </c>
      <c r="G24" s="17">
        <v>20.93</v>
      </c>
      <c r="H24" s="17">
        <v>97.5</v>
      </c>
      <c r="I24" s="17"/>
      <c r="J24" s="17">
        <v>0</v>
      </c>
    </row>
    <row r="25" ht="14.45" customHeight="1" spans="1:10">
      <c r="A25" s="10"/>
      <c r="B25" s="21" t="s">
        <v>24</v>
      </c>
      <c r="C25" s="22"/>
      <c r="D25" s="26">
        <f>SUM(D19:D24)</f>
        <v>760</v>
      </c>
      <c r="E25" s="26">
        <f>SUM(E19:E24)</f>
        <v>30.27</v>
      </c>
      <c r="F25" s="26">
        <f>SUM(F19:F24)</f>
        <v>31.67</v>
      </c>
      <c r="G25" s="26">
        <f>SUM(G19:G24)</f>
        <v>85.55</v>
      </c>
      <c r="H25" s="26">
        <f>SUM(H19:H24)</f>
        <v>740.11</v>
      </c>
      <c r="I25" s="10"/>
      <c r="J25" s="26">
        <f t="shared" ref="J25" si="0">SUM(J19:J24)</f>
        <v>20.67</v>
      </c>
    </row>
    <row r="26" ht="14.45" customHeight="1" spans="1:10">
      <c r="A26" s="10"/>
      <c r="B26" s="21" t="s">
        <v>25</v>
      </c>
      <c r="C26" s="22"/>
      <c r="D26" s="26">
        <f>SUM(D25,D17)</f>
        <v>1330</v>
      </c>
      <c r="E26" s="26">
        <f>SUM(E25,E17)</f>
        <v>40.57</v>
      </c>
      <c r="F26" s="26">
        <f>SUM(F25,F17)</f>
        <v>40.37</v>
      </c>
      <c r="G26" s="26">
        <f>SUM(G25,G17)</f>
        <v>160.18</v>
      </c>
      <c r="H26" s="26">
        <f>SUM(H25,H17)</f>
        <v>1265.11</v>
      </c>
      <c r="I26" s="26"/>
      <c r="J26" s="26">
        <f t="shared" ref="J26" si="1">SUM(J25,J17)</f>
        <v>52.07</v>
      </c>
    </row>
  </sheetData>
  <mergeCells count="24">
    <mergeCell ref="A2:F2"/>
    <mergeCell ref="A4:G4"/>
    <mergeCell ref="A6:G6"/>
    <mergeCell ref="A8:G8"/>
    <mergeCell ref="E10:G10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0:A11"/>
    <mergeCell ref="D10:D11"/>
    <mergeCell ref="H10:I12"/>
    <mergeCell ref="B10:C11"/>
  </mergeCells>
  <pageMargins left="0.7" right="0.7" top="0.75" bottom="0.75" header="0.3" footer="0.3"/>
  <pageSetup paperSize="9" orientation="landscape" horizontalDpi="3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25"/>
  <sheetViews>
    <sheetView topLeftCell="A4" workbookViewId="0">
      <selection activeCell="K16" sqref="K16"/>
    </sheetView>
  </sheetViews>
  <sheetFormatPr defaultColWidth="9" defaultRowHeight="15"/>
  <cols>
    <col min="3" max="3" width="15.2857142857143" customWidth="1"/>
  </cols>
  <sheetData>
    <row r="3" spans="1:7">
      <c r="A3" s="1" t="s">
        <v>95</v>
      </c>
      <c r="B3" s="1"/>
      <c r="C3" s="1"/>
      <c r="D3" s="1"/>
      <c r="E3" s="1"/>
      <c r="F3" s="1"/>
      <c r="G3" s="2"/>
    </row>
    <row r="4" spans="1:7">
      <c r="A4" s="1" t="s">
        <v>79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7"/>
    </row>
    <row r="9" spans="1:9">
      <c r="A9" s="34"/>
      <c r="B9" s="8"/>
      <c r="C9" s="9"/>
      <c r="D9" s="7"/>
      <c r="E9" s="10" t="s">
        <v>8</v>
      </c>
      <c r="F9" s="10" t="s">
        <v>9</v>
      </c>
      <c r="G9" s="10" t="s">
        <v>10</v>
      </c>
      <c r="H9" s="14"/>
      <c r="I9" s="10" t="s">
        <v>11</v>
      </c>
    </row>
    <row r="10" spans="1:9">
      <c r="A10" s="10"/>
      <c r="B10" s="12" t="s">
        <v>12</v>
      </c>
      <c r="C10" s="13"/>
      <c r="D10" s="10"/>
      <c r="E10" s="10"/>
      <c r="F10" s="10"/>
      <c r="G10" s="10"/>
      <c r="H10" s="10"/>
      <c r="I10" s="10"/>
    </row>
    <row r="11" ht="31.9" customHeight="1" spans="1:9">
      <c r="A11" s="10">
        <f>Лист10!A10</f>
        <v>173</v>
      </c>
      <c r="B11" s="15" t="str">
        <f>Лист10!B10</f>
        <v>Каша рисовая молочная вязкая</v>
      </c>
      <c r="C11" s="16"/>
      <c r="D11" s="17">
        <f>Лист10!D10</f>
        <v>210</v>
      </c>
      <c r="E11" s="17">
        <f>Лист10!E10</f>
        <v>6.5</v>
      </c>
      <c r="F11" s="17">
        <f>Лист10!F10</f>
        <v>8.4</v>
      </c>
      <c r="G11" s="17">
        <f>Лист10!G10</f>
        <v>36.55</v>
      </c>
      <c r="H11" s="17">
        <f>Лист10!H10</f>
        <v>310.8</v>
      </c>
      <c r="I11" s="17">
        <f>Лист10!I10</f>
        <v>0.86</v>
      </c>
    </row>
    <row r="12" spans="1:9">
      <c r="A12" s="10">
        <v>945</v>
      </c>
      <c r="B12" s="15" t="s">
        <v>47</v>
      </c>
      <c r="C12" s="16"/>
      <c r="D12" s="17">
        <v>200</v>
      </c>
      <c r="E12" s="17">
        <v>1.4</v>
      </c>
      <c r="F12" s="17">
        <v>1.6</v>
      </c>
      <c r="G12" s="17">
        <v>16.4</v>
      </c>
      <c r="H12" s="17">
        <v>86</v>
      </c>
      <c r="I12" s="17">
        <v>0</v>
      </c>
    </row>
    <row r="13" ht="28.5" customHeight="1" spans="1:9">
      <c r="A13" s="10">
        <v>847</v>
      </c>
      <c r="B13" s="15" t="s">
        <v>31</v>
      </c>
      <c r="C13" s="16"/>
      <c r="D13" s="17">
        <v>100</v>
      </c>
      <c r="E13" s="17">
        <v>0.4</v>
      </c>
      <c r="F13" s="17">
        <v>0.4</v>
      </c>
      <c r="G13" s="17">
        <v>9.8</v>
      </c>
      <c r="H13" s="17">
        <v>47</v>
      </c>
      <c r="I13" s="17">
        <v>10</v>
      </c>
    </row>
    <row r="14" spans="1:9">
      <c r="A14" s="10">
        <v>8</v>
      </c>
      <c r="B14" s="35" t="s">
        <v>16</v>
      </c>
      <c r="C14" s="36"/>
      <c r="D14" s="17">
        <v>40</v>
      </c>
      <c r="E14" s="17">
        <v>2.4</v>
      </c>
      <c r="F14" s="17">
        <v>0.8</v>
      </c>
      <c r="G14" s="17">
        <v>16.7</v>
      </c>
      <c r="H14" s="17">
        <v>85.7</v>
      </c>
      <c r="I14" s="17">
        <v>0</v>
      </c>
    </row>
    <row r="15" spans="1:9">
      <c r="A15" s="17"/>
      <c r="B15" s="18" t="s">
        <v>17</v>
      </c>
      <c r="C15" s="19"/>
      <c r="D15" s="20">
        <f>SUM(D11:D14)</f>
        <v>550</v>
      </c>
      <c r="E15" s="20">
        <f>SUM(E11:E14)</f>
        <v>10.7</v>
      </c>
      <c r="F15" s="20">
        <f>SUM(F11:F14)</f>
        <v>11.2</v>
      </c>
      <c r="G15" s="20">
        <f>SUM(G11:G14)</f>
        <v>79.45</v>
      </c>
      <c r="H15" s="20">
        <f>SUM(H11:H14)</f>
        <v>529.5</v>
      </c>
      <c r="I15" s="20">
        <f t="shared" ref="I15" si="0">SUM(I11:I14)</f>
        <v>10.86</v>
      </c>
    </row>
    <row r="16" spans="1:9">
      <c r="A16" s="10"/>
      <c r="B16" s="21" t="s">
        <v>18</v>
      </c>
      <c r="C16" s="22"/>
      <c r="D16" s="23"/>
      <c r="E16" s="23"/>
      <c r="F16" s="23"/>
      <c r="G16" s="23"/>
      <c r="H16" s="23"/>
      <c r="I16" s="10"/>
    </row>
    <row r="17" ht="14.45" customHeight="1" spans="1:9">
      <c r="A17" s="10">
        <v>71</v>
      </c>
      <c r="B17" s="15" t="s">
        <v>68</v>
      </c>
      <c r="C17" s="16"/>
      <c r="D17" s="23">
        <v>60</v>
      </c>
      <c r="E17" s="23">
        <v>1.2</v>
      </c>
      <c r="F17" s="23">
        <v>0.48</v>
      </c>
      <c r="G17" s="23">
        <v>2.76</v>
      </c>
      <c r="H17" s="23">
        <v>25.2</v>
      </c>
      <c r="I17" s="17">
        <v>6</v>
      </c>
    </row>
    <row r="18" ht="14.45" customHeight="1" spans="1:9">
      <c r="A18" s="10">
        <v>197</v>
      </c>
      <c r="B18" s="15" t="s">
        <v>81</v>
      </c>
      <c r="C18" s="16"/>
      <c r="D18" s="23">
        <v>200</v>
      </c>
      <c r="E18" s="23">
        <v>1.6</v>
      </c>
      <c r="F18" s="23">
        <v>4.08</v>
      </c>
      <c r="G18" s="23">
        <v>13.54</v>
      </c>
      <c r="H18" s="23">
        <v>97.4</v>
      </c>
      <c r="I18" s="17">
        <v>6.03</v>
      </c>
    </row>
    <row r="19" ht="14.45" customHeight="1" spans="1:9">
      <c r="A19" s="10">
        <v>321</v>
      </c>
      <c r="B19" s="37" t="s">
        <v>82</v>
      </c>
      <c r="C19" s="38"/>
      <c r="D19" s="17">
        <v>150</v>
      </c>
      <c r="E19" s="17">
        <v>2.75</v>
      </c>
      <c r="F19" s="17">
        <v>11</v>
      </c>
      <c r="G19" s="17">
        <v>14.4</v>
      </c>
      <c r="H19" s="17">
        <v>165.99</v>
      </c>
      <c r="I19" s="17">
        <v>8.6</v>
      </c>
    </row>
    <row r="20" ht="14.45" customHeight="1" spans="1:9">
      <c r="A20" s="10">
        <v>637</v>
      </c>
      <c r="B20" s="37" t="s">
        <v>83</v>
      </c>
      <c r="C20" s="38"/>
      <c r="D20" s="17">
        <v>90</v>
      </c>
      <c r="E20" s="17">
        <v>16.88</v>
      </c>
      <c r="F20" s="17">
        <v>10.88</v>
      </c>
      <c r="G20" s="17">
        <v>0</v>
      </c>
      <c r="H20" s="17">
        <v>165</v>
      </c>
      <c r="I20" s="17">
        <v>0</v>
      </c>
    </row>
    <row r="21" ht="14.45" customHeight="1" spans="1:9">
      <c r="A21" s="10">
        <v>859</v>
      </c>
      <c r="B21" s="15" t="s">
        <v>22</v>
      </c>
      <c r="C21" s="16"/>
      <c r="D21" s="23">
        <v>200</v>
      </c>
      <c r="E21" s="23">
        <v>0.2</v>
      </c>
      <c r="F21" s="23">
        <v>0.2</v>
      </c>
      <c r="G21" s="23">
        <v>22.3</v>
      </c>
      <c r="H21" s="23">
        <v>110</v>
      </c>
      <c r="I21" s="10">
        <v>0</v>
      </c>
    </row>
    <row r="22" ht="14.45" customHeight="1" spans="1:9">
      <c r="A22" s="10">
        <v>7</v>
      </c>
      <c r="B22" s="35" t="s">
        <v>23</v>
      </c>
      <c r="C22" s="36"/>
      <c r="D22" s="17">
        <v>40</v>
      </c>
      <c r="E22" s="17">
        <v>2.6</v>
      </c>
      <c r="F22" s="17">
        <v>0.48</v>
      </c>
      <c r="G22" s="17">
        <v>1.05</v>
      </c>
      <c r="H22" s="17">
        <v>72.4</v>
      </c>
      <c r="I22" s="17">
        <v>0</v>
      </c>
    </row>
    <row r="23" ht="14.45" customHeight="1" spans="1:9">
      <c r="A23" s="10">
        <v>8</v>
      </c>
      <c r="B23" s="15" t="s">
        <v>16</v>
      </c>
      <c r="C23" s="16"/>
      <c r="D23" s="17">
        <v>40</v>
      </c>
      <c r="E23" s="17">
        <v>2.4</v>
      </c>
      <c r="F23" s="17">
        <v>0.8</v>
      </c>
      <c r="G23" s="17">
        <v>16.7</v>
      </c>
      <c r="H23" s="17">
        <v>85.7</v>
      </c>
      <c r="I23" s="17">
        <v>0</v>
      </c>
    </row>
    <row r="24" ht="14.45" customHeight="1" spans="1:9">
      <c r="A24" s="10"/>
      <c r="B24" s="21" t="s">
        <v>24</v>
      </c>
      <c r="C24" s="22"/>
      <c r="D24" s="26">
        <f>SUM(D16:D23)</f>
        <v>780</v>
      </c>
      <c r="E24" s="26">
        <f>SUM(E16:E23)</f>
        <v>27.63</v>
      </c>
      <c r="F24" s="26">
        <f>SUM(F16:F23)</f>
        <v>27.92</v>
      </c>
      <c r="G24" s="26">
        <f>SUM(G16:G23)</f>
        <v>70.75</v>
      </c>
      <c r="H24" s="26">
        <f>SUM(H17:H23)</f>
        <v>721.69</v>
      </c>
      <c r="I24" s="26">
        <f t="shared" ref="I24" si="1">SUM(I17:I23)</f>
        <v>20.63</v>
      </c>
    </row>
    <row r="25" ht="14.45" customHeight="1" spans="1:9">
      <c r="A25" s="10"/>
      <c r="B25" s="21" t="s">
        <v>25</v>
      </c>
      <c r="C25" s="22"/>
      <c r="D25" s="26">
        <f>SUM(D24,D15)</f>
        <v>1330</v>
      </c>
      <c r="E25" s="26">
        <f>SUM(E24,E14)</f>
        <v>30.03</v>
      </c>
      <c r="F25" s="26">
        <f>SUM(F24,F14)</f>
        <v>28.72</v>
      </c>
      <c r="G25" s="26">
        <f>SUM(G17:G24)</f>
        <v>141.5</v>
      </c>
      <c r="H25" s="26">
        <f>SUM(H24,H15)</f>
        <v>1251.19</v>
      </c>
      <c r="I25" s="26">
        <f>SUM(I17:I24)</f>
        <v>41.26</v>
      </c>
    </row>
  </sheetData>
  <mergeCells count="24">
    <mergeCell ref="A3:F3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2"/>
  <sheetViews>
    <sheetView topLeftCell="A7" workbookViewId="0">
      <selection activeCell="M17" sqref="M17"/>
    </sheetView>
  </sheetViews>
  <sheetFormatPr defaultColWidth="9" defaultRowHeight="15"/>
  <cols>
    <col min="3" max="3" width="17.1428571428571" customWidth="1"/>
    <col min="7" max="7" width="10.5714285714286" customWidth="1"/>
    <col min="8" max="8" width="11.4285714285714" customWidth="1"/>
    <col min="9" max="9" width="8.85714285714286" hidden="1" customWidth="1"/>
  </cols>
  <sheetData>
    <row r="2" spans="1:7">
      <c r="A2" s="1" t="s">
        <v>96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27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7"/>
    </row>
    <row r="9" spans="1:10">
      <c r="A9" s="7"/>
      <c r="B9" s="8"/>
      <c r="C9" s="9"/>
      <c r="D9" s="7"/>
      <c r="E9" s="10" t="s">
        <v>8</v>
      </c>
      <c r="F9" s="10" t="s">
        <v>9</v>
      </c>
      <c r="G9" s="10" t="s">
        <v>10</v>
      </c>
      <c r="H9" s="11"/>
      <c r="I9" s="31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4"/>
      <c r="I10" s="32"/>
      <c r="J10" s="10"/>
    </row>
    <row r="11" ht="32.45" customHeight="1" spans="1:10">
      <c r="A11" s="10">
        <v>847</v>
      </c>
      <c r="B11" s="15" t="s">
        <v>97</v>
      </c>
      <c r="C11" s="16"/>
      <c r="D11" s="17">
        <v>100</v>
      </c>
      <c r="E11" s="17">
        <v>0.4</v>
      </c>
      <c r="F11" s="17">
        <v>0.4</v>
      </c>
      <c r="G11" s="17">
        <v>9.8</v>
      </c>
      <c r="H11" s="17">
        <v>47</v>
      </c>
      <c r="I11" s="17"/>
      <c r="J11" s="17">
        <v>10</v>
      </c>
    </row>
    <row r="12" ht="14.45" customHeight="1" spans="1:10">
      <c r="A12" s="10">
        <v>174</v>
      </c>
      <c r="B12" s="15" t="s">
        <v>14</v>
      </c>
      <c r="C12" s="16"/>
      <c r="D12" s="17">
        <v>200</v>
      </c>
      <c r="E12" s="17">
        <v>8.16</v>
      </c>
      <c r="F12" s="17">
        <v>9.84</v>
      </c>
      <c r="G12" s="17">
        <v>35.6</v>
      </c>
      <c r="H12" s="17">
        <v>264</v>
      </c>
      <c r="I12" s="17"/>
      <c r="J12" s="17">
        <v>0.5</v>
      </c>
    </row>
    <row r="13" ht="14.45" customHeight="1" spans="1:10">
      <c r="A13" s="10">
        <v>15</v>
      </c>
      <c r="B13" s="15" t="s">
        <v>15</v>
      </c>
      <c r="C13" s="16"/>
      <c r="D13" s="17">
        <v>200</v>
      </c>
      <c r="E13" s="17">
        <v>3.9</v>
      </c>
      <c r="F13" s="17">
        <v>3.1</v>
      </c>
      <c r="G13" s="17">
        <v>25.16</v>
      </c>
      <c r="H13" s="17">
        <v>145</v>
      </c>
      <c r="I13" s="17"/>
      <c r="J13" s="17">
        <v>22.9</v>
      </c>
    </row>
    <row r="14" ht="14.45" customHeight="1" spans="1:10">
      <c r="A14" s="10">
        <v>8</v>
      </c>
      <c r="B14" s="15" t="s">
        <v>16</v>
      </c>
      <c r="C14" s="16"/>
      <c r="D14" s="17">
        <v>40</v>
      </c>
      <c r="E14" s="17">
        <v>2.4</v>
      </c>
      <c r="F14" s="17">
        <v>0.8</v>
      </c>
      <c r="G14" s="17">
        <v>16.7</v>
      </c>
      <c r="H14" s="17">
        <v>85.7</v>
      </c>
      <c r="I14" s="17"/>
      <c r="J14" s="17">
        <v>0</v>
      </c>
    </row>
    <row r="15" ht="14.45" customHeight="1" spans="1:10">
      <c r="A15" s="10"/>
      <c r="B15" s="18" t="s">
        <v>17</v>
      </c>
      <c r="C15" s="19"/>
      <c r="D15" s="20">
        <f>SUM(D11:D14)</f>
        <v>540</v>
      </c>
      <c r="E15" s="20">
        <f>SUM(E11:E14)</f>
        <v>14.86</v>
      </c>
      <c r="F15" s="20">
        <f>SUM(F11:F14)</f>
        <v>14.14</v>
      </c>
      <c r="G15" s="20">
        <v>80.5</v>
      </c>
      <c r="H15" s="20">
        <f>SUM(H11:H14)</f>
        <v>541.7</v>
      </c>
      <c r="I15" s="20"/>
      <c r="J15" s="20">
        <f t="shared" ref="J15" si="0">SUM(J11:J14)</f>
        <v>33.4</v>
      </c>
    </row>
    <row r="16" spans="1:10">
      <c r="A16" s="10"/>
      <c r="B16" s="21" t="s">
        <v>18</v>
      </c>
      <c r="C16" s="22"/>
      <c r="D16" s="10"/>
      <c r="E16" s="10"/>
      <c r="F16" s="10"/>
      <c r="G16" s="10"/>
      <c r="H16" s="10"/>
      <c r="I16" s="10"/>
      <c r="J16" s="10"/>
    </row>
    <row r="17" ht="14.45" customHeight="1" spans="1:10">
      <c r="A17" s="10">
        <v>45</v>
      </c>
      <c r="B17" s="15" t="s">
        <v>19</v>
      </c>
      <c r="C17" s="16"/>
      <c r="D17" s="23">
        <v>60</v>
      </c>
      <c r="E17" s="23">
        <v>0.8</v>
      </c>
      <c r="F17" s="23">
        <v>3.7</v>
      </c>
      <c r="G17" s="23">
        <v>5.06</v>
      </c>
      <c r="H17" s="23">
        <v>56.88</v>
      </c>
      <c r="I17" s="23"/>
      <c r="J17" s="23">
        <v>6.15</v>
      </c>
    </row>
    <row r="18" ht="14.45" customHeight="1" spans="1:10">
      <c r="A18" s="10">
        <v>206</v>
      </c>
      <c r="B18" s="15" t="s">
        <v>20</v>
      </c>
      <c r="C18" s="16"/>
      <c r="D18" s="23">
        <v>200</v>
      </c>
      <c r="E18" s="23">
        <v>4.4</v>
      </c>
      <c r="F18" s="23">
        <v>4.22</v>
      </c>
      <c r="G18" s="23">
        <v>13.06</v>
      </c>
      <c r="H18" s="23">
        <v>107.8</v>
      </c>
      <c r="I18" s="23"/>
      <c r="J18" s="23">
        <v>43.05</v>
      </c>
    </row>
    <row r="19" ht="19.15" customHeight="1" spans="1:10">
      <c r="A19" s="10">
        <v>4</v>
      </c>
      <c r="B19" s="15" t="s">
        <v>21</v>
      </c>
      <c r="C19" s="16"/>
      <c r="D19" s="23">
        <v>210</v>
      </c>
      <c r="E19" s="23">
        <v>20.3</v>
      </c>
      <c r="F19" s="23">
        <v>17</v>
      </c>
      <c r="G19" s="23">
        <v>35.69</v>
      </c>
      <c r="H19" s="23">
        <v>377</v>
      </c>
      <c r="I19" s="23"/>
      <c r="J19" s="23">
        <v>1.01</v>
      </c>
    </row>
    <row r="20" ht="14.45" customHeight="1" spans="1:10">
      <c r="A20" s="10">
        <v>859</v>
      </c>
      <c r="B20" s="15" t="s">
        <v>22</v>
      </c>
      <c r="C20" s="16"/>
      <c r="D20" s="23">
        <v>180</v>
      </c>
      <c r="E20" s="23">
        <v>0.18</v>
      </c>
      <c r="F20" s="23">
        <v>0.18</v>
      </c>
      <c r="G20" s="23">
        <v>20.07</v>
      </c>
      <c r="H20" s="23">
        <v>99</v>
      </c>
      <c r="I20" s="23"/>
      <c r="J20" s="23">
        <v>0</v>
      </c>
    </row>
    <row r="21" ht="14.45" customHeight="1" spans="1:10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/>
      <c r="J21" s="17">
        <v>0</v>
      </c>
    </row>
    <row r="22" ht="14.45" customHeight="1" spans="1:10">
      <c r="A22" s="10">
        <v>8</v>
      </c>
      <c r="B22" s="15" t="s">
        <v>16</v>
      </c>
      <c r="C22" s="16"/>
      <c r="D22" s="17">
        <v>50</v>
      </c>
      <c r="E22" s="17">
        <v>4.1</v>
      </c>
      <c r="F22" s="17">
        <v>0.7</v>
      </c>
      <c r="G22" s="17">
        <v>20.93</v>
      </c>
      <c r="H22" s="17">
        <v>97.5</v>
      </c>
      <c r="I22" s="17"/>
      <c r="J22" s="17">
        <v>0</v>
      </c>
    </row>
    <row r="23" ht="14.45" customHeight="1" spans="1:10">
      <c r="A23" s="10"/>
      <c r="B23" s="24" t="s">
        <v>24</v>
      </c>
      <c r="C23" s="25"/>
      <c r="D23" s="26">
        <f>SUM(D17:D22)</f>
        <v>740</v>
      </c>
      <c r="E23" s="26">
        <f>SUM(E17:E22)</f>
        <v>32.38</v>
      </c>
      <c r="F23" s="26">
        <f>SUM(F17:F22)</f>
        <v>26.28</v>
      </c>
      <c r="G23" s="26">
        <f>SUM(G17:G22)</f>
        <v>95.86</v>
      </c>
      <c r="H23" s="26">
        <f>SUM(H17:H22)</f>
        <v>810.58</v>
      </c>
      <c r="I23" s="10"/>
      <c r="J23" s="26">
        <f t="shared" ref="J23" si="1">SUM(J17:J22)</f>
        <v>50.21</v>
      </c>
    </row>
    <row r="24" ht="14.45" customHeight="1" spans="1:10">
      <c r="A24" s="10"/>
      <c r="B24" s="24" t="s">
        <v>25</v>
      </c>
      <c r="C24" s="25"/>
      <c r="D24" s="26">
        <f>SUM(D23,D15)</f>
        <v>1280</v>
      </c>
      <c r="E24" s="26">
        <f>SUM(E23,E15)</f>
        <v>47.24</v>
      </c>
      <c r="F24" s="26">
        <f>SUM(F23,F15)</f>
        <v>40.42</v>
      </c>
      <c r="G24" s="26">
        <v>185.5</v>
      </c>
      <c r="H24" s="26">
        <f>SUM(H23,H15)</f>
        <v>1352.28</v>
      </c>
      <c r="I24" s="26"/>
      <c r="J24" s="26">
        <f t="shared" ref="J24" si="2">SUM(J23,J15)</f>
        <v>83.61</v>
      </c>
    </row>
    <row r="25" spans="1:17">
      <c r="A25" s="10"/>
      <c r="B25" s="18" t="s">
        <v>98</v>
      </c>
      <c r="C25" s="19"/>
      <c r="D25" s="10"/>
      <c r="E25" s="27">
        <v>38.5</v>
      </c>
      <c r="F25" s="27">
        <v>43.17</v>
      </c>
      <c r="G25" s="27">
        <v>186.12</v>
      </c>
      <c r="H25" s="27">
        <v>1282.67</v>
      </c>
      <c r="I25" s="10"/>
      <c r="J25" s="10"/>
      <c r="K25" s="33"/>
      <c r="L25" s="33"/>
      <c r="M25" s="33"/>
      <c r="N25" s="33"/>
      <c r="O25" s="33"/>
      <c r="P25" s="33"/>
      <c r="Q25" s="33"/>
    </row>
    <row r="26" spans="1:17">
      <c r="A26" s="10"/>
      <c r="B26" s="18" t="s">
        <v>99</v>
      </c>
      <c r="C26" s="19"/>
      <c r="D26" s="10"/>
      <c r="E26" s="28">
        <v>0.12</v>
      </c>
      <c r="F26" s="28">
        <v>0.3029</v>
      </c>
      <c r="G26" s="28">
        <v>0.5804</v>
      </c>
      <c r="H26" s="27"/>
      <c r="I26" s="10"/>
      <c r="J26" s="10"/>
      <c r="K26" s="33"/>
      <c r="L26" s="33"/>
      <c r="M26" s="33"/>
      <c r="N26" s="33"/>
      <c r="O26" s="33"/>
      <c r="P26" s="33"/>
      <c r="Q26" s="33"/>
    </row>
    <row r="27" ht="12" customHeight="1"/>
    <row r="28" hidden="1" spans="1:17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hidden="1"/>
    <row r="30" spans="1:10">
      <c r="A30" s="30" t="str">
        <f>[2]Лист10!$A$32</f>
        <v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0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>
      <c r="A32" s="30"/>
      <c r="B32" s="30"/>
      <c r="C32" s="30"/>
      <c r="D32" s="30"/>
      <c r="E32" s="30"/>
      <c r="F32" s="30"/>
      <c r="G32" s="30"/>
      <c r="H32" s="30"/>
      <c r="I32" s="30"/>
      <c r="J32" s="30"/>
    </row>
  </sheetData>
  <mergeCells count="27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28:Q28"/>
    <mergeCell ref="A8:A9"/>
    <mergeCell ref="D8:D9"/>
    <mergeCell ref="A30:J32"/>
    <mergeCell ref="B8:C9"/>
    <mergeCell ref="H8:I1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7"/>
  <sheetViews>
    <sheetView topLeftCell="A11" workbookViewId="0">
      <selection activeCell="B22" sqref="B22:C22"/>
    </sheetView>
  </sheetViews>
  <sheetFormatPr defaultColWidth="9" defaultRowHeight="15"/>
  <cols>
    <col min="1" max="1" width="5.42857142857143" customWidth="1"/>
    <col min="3" max="3" width="16.2857142857143" customWidth="1"/>
    <col min="4" max="4" width="11.1428571428571" customWidth="1"/>
    <col min="5" max="5" width="12.2857142857143" customWidth="1"/>
    <col min="6" max="6" width="10.8571428571429" customWidth="1"/>
    <col min="7" max="7" width="11.4285714285714" customWidth="1"/>
    <col min="8" max="8" width="15.1428571428571" customWidth="1"/>
    <col min="9" max="9" width="9.14285714285714" hidden="1" customWidth="1"/>
    <col min="10" max="10" width="11.1428571428571" customWidth="1"/>
  </cols>
  <sheetData>
    <row r="2" spans="1:7">
      <c r="A2" s="1" t="s">
        <v>37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ht="0.6" customHeight="1" spans="1:7">
      <c r="A4" s="2"/>
      <c r="B4" s="2"/>
      <c r="C4" s="2"/>
      <c r="D4" s="2"/>
      <c r="E4" s="2"/>
      <c r="F4" s="2"/>
      <c r="G4" s="2"/>
    </row>
    <row r="5" spans="1:7">
      <c r="A5" s="1" t="s">
        <v>27</v>
      </c>
      <c r="B5" s="1"/>
      <c r="C5" s="1"/>
      <c r="D5" s="1"/>
      <c r="E5" s="1"/>
      <c r="F5" s="1"/>
      <c r="G5" s="1"/>
    </row>
    <row r="6" spans="1:7">
      <c r="A6" s="2"/>
      <c r="B6" s="2"/>
      <c r="C6" s="2"/>
      <c r="D6" s="2"/>
      <c r="E6" s="2"/>
      <c r="F6" s="2"/>
      <c r="G6" s="2"/>
    </row>
    <row r="7" spans="1:7">
      <c r="A7" s="1" t="s">
        <v>2</v>
      </c>
      <c r="B7" s="1"/>
      <c r="C7" s="1"/>
      <c r="D7" s="1"/>
      <c r="E7" s="1"/>
      <c r="F7" s="1"/>
      <c r="G7" s="1"/>
    </row>
    <row r="9" ht="14.45" customHeight="1" spans="1:10">
      <c r="A9" s="3" t="s">
        <v>3</v>
      </c>
      <c r="B9" s="4" t="s">
        <v>4</v>
      </c>
      <c r="C9" s="5"/>
      <c r="D9" s="3" t="s">
        <v>5</v>
      </c>
      <c r="E9" s="6" t="s">
        <v>6</v>
      </c>
      <c r="F9" s="6"/>
      <c r="G9" s="6"/>
      <c r="H9" s="4" t="s">
        <v>7</v>
      </c>
      <c r="I9" s="5"/>
      <c r="J9" s="17"/>
    </row>
    <row r="10" ht="39.75" customHeight="1" spans="1:10">
      <c r="A10" s="34"/>
      <c r="B10" s="8"/>
      <c r="C10" s="9"/>
      <c r="D10" s="7"/>
      <c r="E10" s="10" t="s">
        <v>8</v>
      </c>
      <c r="F10" s="10" t="s">
        <v>9</v>
      </c>
      <c r="G10" s="10" t="s">
        <v>10</v>
      </c>
      <c r="H10" s="14"/>
      <c r="I10" s="32"/>
      <c r="J10" s="10" t="s">
        <v>11</v>
      </c>
    </row>
    <row r="11" spans="1:10">
      <c r="A11" s="10"/>
      <c r="B11" s="12" t="s">
        <v>12</v>
      </c>
      <c r="C11" s="13"/>
      <c r="D11" s="10"/>
      <c r="E11" s="10"/>
      <c r="F11" s="10"/>
      <c r="G11" s="10"/>
      <c r="H11" s="10"/>
      <c r="I11" s="10"/>
      <c r="J11" s="10"/>
    </row>
    <row r="12" ht="35.25" customHeight="1" spans="1:10">
      <c r="A12" s="10">
        <v>847</v>
      </c>
      <c r="B12" s="15" t="s">
        <v>38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ht="29.25" customHeight="1" spans="1:10">
      <c r="A13" s="10">
        <v>469</v>
      </c>
      <c r="B13" s="15" t="s">
        <v>39</v>
      </c>
      <c r="C13" s="16"/>
      <c r="D13" s="17">
        <v>150</v>
      </c>
      <c r="E13" s="17">
        <v>27.84</v>
      </c>
      <c r="F13" s="17">
        <v>18</v>
      </c>
      <c r="G13" s="17">
        <v>32.4</v>
      </c>
      <c r="H13" s="17">
        <v>279.6</v>
      </c>
      <c r="I13" s="17">
        <f>[1]Лист4!I12</f>
        <v>0.43</v>
      </c>
      <c r="J13" s="17">
        <v>0.74</v>
      </c>
    </row>
    <row r="14" ht="17.45" customHeight="1" spans="1:10">
      <c r="A14" s="10">
        <v>376</v>
      </c>
      <c r="B14" s="15" t="s">
        <v>40</v>
      </c>
      <c r="C14" s="16"/>
      <c r="D14" s="17">
        <v>200</v>
      </c>
      <c r="E14" s="17">
        <v>0.2</v>
      </c>
      <c r="F14" s="17">
        <v>0</v>
      </c>
      <c r="G14" s="17">
        <v>14</v>
      </c>
      <c r="H14" s="17">
        <v>28</v>
      </c>
      <c r="I14" s="17"/>
      <c r="J14" s="17">
        <v>0</v>
      </c>
    </row>
    <row r="15" ht="13.15" customHeight="1" spans="1:10">
      <c r="A15" s="10">
        <f t="shared" ref="A15:J15" si="0">A24</f>
        <v>7</v>
      </c>
      <c r="B15" s="15" t="str">
        <f t="shared" si="0"/>
        <v>Хлеб ржаной</v>
      </c>
      <c r="C15" s="16"/>
      <c r="D15" s="17">
        <f t="shared" si="0"/>
        <v>40</v>
      </c>
      <c r="E15" s="17">
        <f t="shared" si="0"/>
        <v>2.6</v>
      </c>
      <c r="F15" s="17">
        <f t="shared" si="0"/>
        <v>0.48</v>
      </c>
      <c r="G15" s="17">
        <f t="shared" si="0"/>
        <v>1.05</v>
      </c>
      <c r="H15" s="17">
        <f t="shared" si="0"/>
        <v>72.4</v>
      </c>
      <c r="I15" s="17">
        <f t="shared" si="0"/>
        <v>0</v>
      </c>
      <c r="J15" s="17">
        <f t="shared" si="0"/>
        <v>0</v>
      </c>
    </row>
    <row r="16" spans="1:10">
      <c r="A16" s="10">
        <v>8</v>
      </c>
      <c r="B16" s="15" t="s">
        <v>16</v>
      </c>
      <c r="C16" s="16"/>
      <c r="D16" s="17">
        <f>Лист2!D24</f>
        <v>50</v>
      </c>
      <c r="E16" s="17">
        <f>Лист2!E24</f>
        <v>4.1</v>
      </c>
      <c r="F16" s="17">
        <f>Лист2!F24</f>
        <v>0.7</v>
      </c>
      <c r="G16" s="17">
        <f>Лист2!G24</f>
        <v>20.93</v>
      </c>
      <c r="H16" s="17">
        <f>Лист2!H24</f>
        <v>97.5</v>
      </c>
      <c r="I16" s="17">
        <f>Лист2!I24</f>
        <v>0</v>
      </c>
      <c r="J16" s="17">
        <f>Лист2!J24</f>
        <v>0</v>
      </c>
    </row>
    <row r="17" customHeight="1" spans="1:10">
      <c r="A17" s="10"/>
      <c r="B17" s="18" t="s">
        <v>17</v>
      </c>
      <c r="C17" s="19"/>
      <c r="D17" s="20">
        <f>SUM(D12:D16)</f>
        <v>540</v>
      </c>
      <c r="E17" s="20">
        <f>SUM(E12:E16)</f>
        <v>35.14</v>
      </c>
      <c r="F17" s="20">
        <f>SUM(F12:F16)</f>
        <v>19.58</v>
      </c>
      <c r="G17" s="20">
        <f>SUM(G12:G16)</f>
        <v>78.18</v>
      </c>
      <c r="H17" s="20">
        <f>SUM(H12:H16)</f>
        <v>524.5</v>
      </c>
      <c r="I17" s="20"/>
      <c r="J17" s="20">
        <f>SUM(J12:J16)</f>
        <v>10.74</v>
      </c>
    </row>
    <row r="18" spans="1:10">
      <c r="A18" s="10"/>
      <c r="B18" s="21" t="s">
        <v>18</v>
      </c>
      <c r="C18" s="22"/>
      <c r="D18" s="10"/>
      <c r="E18" s="10"/>
      <c r="F18" s="10"/>
      <c r="G18" s="10"/>
      <c r="H18" s="10"/>
      <c r="I18" s="10"/>
      <c r="J18" s="10"/>
    </row>
    <row r="19" ht="27.6" customHeight="1" spans="1:10">
      <c r="A19" s="10">
        <v>32</v>
      </c>
      <c r="B19" s="15" t="s">
        <v>41</v>
      </c>
      <c r="C19" s="16"/>
      <c r="D19" s="23">
        <v>60</v>
      </c>
      <c r="E19" s="23">
        <v>0.94</v>
      </c>
      <c r="F19" s="23">
        <v>3.67</v>
      </c>
      <c r="G19" s="23">
        <v>8.12</v>
      </c>
      <c r="H19" s="23">
        <v>69.24</v>
      </c>
      <c r="I19" s="10"/>
      <c r="J19" s="23">
        <v>4.65</v>
      </c>
    </row>
    <row r="20" ht="34.15" customHeight="1" spans="1:10">
      <c r="A20" s="10">
        <v>208</v>
      </c>
      <c r="B20" s="15" t="s">
        <v>42</v>
      </c>
      <c r="C20" s="16"/>
      <c r="D20" s="23">
        <v>250</v>
      </c>
      <c r="E20" s="23">
        <v>2.69</v>
      </c>
      <c r="F20" s="23">
        <v>2.84</v>
      </c>
      <c r="G20" s="23">
        <v>17.14</v>
      </c>
      <c r="H20" s="23">
        <v>104.75</v>
      </c>
      <c r="I20" s="10"/>
      <c r="J20" s="23">
        <v>8.25</v>
      </c>
    </row>
    <row r="21" ht="22.15" customHeight="1" spans="1:10">
      <c r="A21" s="10">
        <f>Лист6!A19</f>
        <v>171</v>
      </c>
      <c r="B21" s="37" t="str">
        <f>Лист6!B19</f>
        <v>Каша гречневая</v>
      </c>
      <c r="C21" s="38"/>
      <c r="D21" s="17">
        <f>Лист6!D19</f>
        <v>150</v>
      </c>
      <c r="E21" s="17">
        <f>Лист6!E19</f>
        <v>4.8</v>
      </c>
      <c r="F21" s="17">
        <f>Лист6!F19</f>
        <v>0.17</v>
      </c>
      <c r="G21" s="17">
        <f>Лист6!G19</f>
        <v>10.4</v>
      </c>
      <c r="H21" s="17">
        <f>Лист6!H19</f>
        <v>152.42</v>
      </c>
      <c r="I21" s="17">
        <f>Лист6!I19</f>
        <v>0</v>
      </c>
      <c r="J21" s="17">
        <f>Лист6!J19</f>
        <v>0</v>
      </c>
    </row>
    <row r="22" ht="30.6" customHeight="1" spans="1:10">
      <c r="A22" s="10">
        <v>298</v>
      </c>
      <c r="B22" s="15" t="s">
        <v>43</v>
      </c>
      <c r="C22" s="16"/>
      <c r="D22" s="17">
        <v>90</v>
      </c>
      <c r="E22" s="17">
        <v>7.83</v>
      </c>
      <c r="F22" s="17">
        <v>5.04</v>
      </c>
      <c r="G22" s="17">
        <v>11.25</v>
      </c>
      <c r="H22" s="17">
        <v>122.85</v>
      </c>
      <c r="I22" s="17"/>
      <c r="J22" s="17">
        <v>0</v>
      </c>
    </row>
    <row r="23" ht="28.9" customHeight="1" spans="1:10">
      <c r="A23" s="10">
        <v>868</v>
      </c>
      <c r="B23" s="15" t="s">
        <v>44</v>
      </c>
      <c r="C23" s="16"/>
      <c r="D23" s="23">
        <v>200</v>
      </c>
      <c r="E23" s="23">
        <v>0.04</v>
      </c>
      <c r="F23" s="23">
        <v>0</v>
      </c>
      <c r="G23" s="23">
        <v>24.76</v>
      </c>
      <c r="H23" s="23">
        <v>94.2</v>
      </c>
      <c r="I23" s="10"/>
      <c r="J23" s="23">
        <v>1.08</v>
      </c>
    </row>
    <row r="24" spans="1:10">
      <c r="A24" s="10">
        <v>7</v>
      </c>
      <c r="B24" s="15" t="s">
        <v>23</v>
      </c>
      <c r="C24" s="16"/>
      <c r="D24" s="17">
        <v>40</v>
      </c>
      <c r="E24" s="17">
        <v>2.6</v>
      </c>
      <c r="F24" s="17">
        <v>0.48</v>
      </c>
      <c r="G24" s="17">
        <v>1.05</v>
      </c>
      <c r="H24" s="17">
        <v>72.4</v>
      </c>
      <c r="I24" s="17"/>
      <c r="J24" s="17">
        <v>0</v>
      </c>
    </row>
    <row r="25" spans="1:10">
      <c r="A25" s="10">
        <v>8</v>
      </c>
      <c r="B25" s="15" t="s">
        <v>16</v>
      </c>
      <c r="C25" s="16"/>
      <c r="D25" s="17">
        <v>60</v>
      </c>
      <c r="E25" s="17">
        <v>4.92</v>
      </c>
      <c r="F25" s="17">
        <v>0.84</v>
      </c>
      <c r="G25" s="17">
        <v>25.116</v>
      </c>
      <c r="H25" s="17">
        <v>117</v>
      </c>
      <c r="I25" s="17"/>
      <c r="J25" s="17">
        <v>0</v>
      </c>
    </row>
    <row r="26" spans="1:10">
      <c r="A26" s="10"/>
      <c r="B26" s="21" t="s">
        <v>24</v>
      </c>
      <c r="C26" s="22"/>
      <c r="D26" s="26">
        <f>SUM(D19:D25)</f>
        <v>850</v>
      </c>
      <c r="E26" s="26">
        <f>SUM(E19:E25)</f>
        <v>23.82</v>
      </c>
      <c r="F26" s="26">
        <f>SUM(F19:F25)</f>
        <v>13.04</v>
      </c>
      <c r="G26" s="26">
        <f>SUM(G19:G25)</f>
        <v>97.836</v>
      </c>
      <c r="H26" s="26">
        <f>SUM(H19:H25)</f>
        <v>732.86</v>
      </c>
      <c r="I26" s="10"/>
      <c r="J26" s="26">
        <f t="shared" ref="J26" si="1">SUM(J19:J25)</f>
        <v>13.98</v>
      </c>
    </row>
    <row r="27" spans="1:10">
      <c r="A27" s="10"/>
      <c r="B27" s="21" t="s">
        <v>25</v>
      </c>
      <c r="C27" s="22"/>
      <c r="D27" s="26">
        <f>SUM(D26,D17)</f>
        <v>1390</v>
      </c>
      <c r="E27" s="26">
        <f>SUM(E26,E17)</f>
        <v>58.96</v>
      </c>
      <c r="F27" s="26">
        <f>SUM(F26,F17)</f>
        <v>32.62</v>
      </c>
      <c r="G27" s="26">
        <f>SUM(G26,G17)</f>
        <v>176.016</v>
      </c>
      <c r="H27" s="26">
        <f>SUM(H26,H17)</f>
        <v>1257.36</v>
      </c>
      <c r="I27" s="26"/>
      <c r="J27" s="26">
        <f t="shared" ref="J27" si="2">SUM(J26,J17)</f>
        <v>24.72</v>
      </c>
    </row>
  </sheetData>
  <mergeCells count="25">
    <mergeCell ref="A2:F2"/>
    <mergeCell ref="A5:G5"/>
    <mergeCell ref="A7:G7"/>
    <mergeCell ref="E9:G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9:A10"/>
    <mergeCell ref="D9:D10"/>
    <mergeCell ref="B9:C10"/>
    <mergeCell ref="H9:I10"/>
  </mergeCells>
  <pageMargins left="0.7" right="0.7" top="0.75" bottom="0.75" header="0.3" footer="0.3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0" workbookViewId="0">
      <selection activeCell="J15" sqref="J15"/>
    </sheetView>
  </sheetViews>
  <sheetFormatPr defaultColWidth="9" defaultRowHeight="15"/>
  <cols>
    <col min="1" max="1" width="5" customWidth="1"/>
    <col min="3" max="3" width="16.5714285714286" customWidth="1"/>
    <col min="4" max="4" width="15" customWidth="1"/>
    <col min="5" max="5" width="13.7142857142857" customWidth="1"/>
    <col min="6" max="6" width="11.7142857142857" customWidth="1"/>
    <col min="7" max="7" width="14.1428571428571" customWidth="1"/>
    <col min="8" max="8" width="19.7142857142857" customWidth="1"/>
    <col min="9" max="9" width="9.14285714285714" hidden="1" customWidth="1"/>
    <col min="10" max="10" width="7.14285714285714" customWidth="1"/>
  </cols>
  <sheetData>
    <row r="2" spans="1:7">
      <c r="A2" s="1" t="s">
        <v>45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27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7"/>
    </row>
    <row r="9" ht="45" customHeight="1" spans="1:10">
      <c r="A9" s="34"/>
      <c r="B9" s="8"/>
      <c r="C9" s="9"/>
      <c r="D9" s="7"/>
      <c r="E9" s="10" t="s">
        <v>8</v>
      </c>
      <c r="F9" s="10" t="s">
        <v>9</v>
      </c>
      <c r="G9" s="10" t="s">
        <v>10</v>
      </c>
      <c r="H9" s="14"/>
      <c r="I9" s="32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ht="28.5" customHeight="1" spans="1:10">
      <c r="A11" s="10">
        <v>847</v>
      </c>
      <c r="B11" s="15" t="s">
        <v>46</v>
      </c>
      <c r="C11" s="16"/>
      <c r="D11" s="17">
        <v>100</v>
      </c>
      <c r="E11" s="17">
        <v>0.4</v>
      </c>
      <c r="F11" s="17">
        <v>0.4</v>
      </c>
      <c r="G11" s="17">
        <v>9.8</v>
      </c>
      <c r="H11" s="17">
        <v>47</v>
      </c>
      <c r="I11" s="17"/>
      <c r="J11" s="17">
        <v>10</v>
      </c>
    </row>
    <row r="12" ht="35.45" customHeight="1" spans="1:10">
      <c r="A12" s="10">
        <f>Лист9!A11</f>
        <v>185</v>
      </c>
      <c r="B12" s="15" t="str">
        <f>Лист9!B11</f>
        <v>Каша пшенная молочная жидкая</v>
      </c>
      <c r="C12" s="16"/>
      <c r="D12" s="17">
        <f>Лист9!D11</f>
        <v>200</v>
      </c>
      <c r="E12" s="17">
        <f>Лист9!E11</f>
        <v>7.4</v>
      </c>
      <c r="F12" s="17">
        <f>Лист9!F11</f>
        <v>8.8</v>
      </c>
      <c r="G12" s="17">
        <f>Лист9!G11</f>
        <v>35.2</v>
      </c>
      <c r="H12" s="17">
        <f>Лист9!H11</f>
        <v>249.6</v>
      </c>
      <c r="I12" s="17">
        <f>Лист9!I11</f>
        <v>0.43</v>
      </c>
      <c r="J12" s="17">
        <f>Лист9!J11</f>
        <v>0</v>
      </c>
    </row>
    <row r="13" ht="16.15" customHeight="1" spans="1:10">
      <c r="A13" s="10">
        <v>945</v>
      </c>
      <c r="B13" s="15" t="s">
        <v>47</v>
      </c>
      <c r="C13" s="16"/>
      <c r="D13" s="17">
        <v>200</v>
      </c>
      <c r="E13" s="17">
        <v>1.4</v>
      </c>
      <c r="F13" s="17">
        <v>1.6</v>
      </c>
      <c r="G13" s="17">
        <v>16.4</v>
      </c>
      <c r="H13" s="17">
        <v>86</v>
      </c>
      <c r="I13" s="17"/>
      <c r="J13" s="17">
        <v>0</v>
      </c>
    </row>
    <row r="14" customHeight="1" spans="1:10">
      <c r="A14" s="10">
        <v>8</v>
      </c>
      <c r="B14" s="15" t="s">
        <v>16</v>
      </c>
      <c r="C14" s="16"/>
      <c r="D14" s="17">
        <v>50</v>
      </c>
      <c r="E14" s="17">
        <v>4.1</v>
      </c>
      <c r="F14" s="17">
        <v>0.7</v>
      </c>
      <c r="G14" s="17">
        <v>20.93</v>
      </c>
      <c r="H14" s="17">
        <v>97.5</v>
      </c>
      <c r="I14" s="17"/>
      <c r="J14" s="17">
        <v>0</v>
      </c>
    </row>
    <row r="15" customHeight="1" spans="1:10">
      <c r="A15" s="10"/>
      <c r="B15" s="18" t="s">
        <v>17</v>
      </c>
      <c r="C15" s="19"/>
      <c r="D15" s="20">
        <f>SUM(D11:D14)</f>
        <v>550</v>
      </c>
      <c r="E15" s="20">
        <f>SUM(E11:E14)</f>
        <v>13.3</v>
      </c>
      <c r="F15" s="20">
        <f>SUM(F11:F14)</f>
        <v>11.5</v>
      </c>
      <c r="G15" s="20">
        <f>SUM(G11:G14)</f>
        <v>82.33</v>
      </c>
      <c r="H15" s="20">
        <f>SUM(H11:H14)</f>
        <v>480.1</v>
      </c>
      <c r="I15" s="20"/>
      <c r="J15" s="20">
        <f>SUM(J11:J14)</f>
        <v>10</v>
      </c>
    </row>
    <row r="16" spans="1:10">
      <c r="A16" s="10"/>
      <c r="B16" s="21" t="s">
        <v>18</v>
      </c>
      <c r="C16" s="22"/>
      <c r="D16" s="10"/>
      <c r="E16" s="10"/>
      <c r="F16" s="10"/>
      <c r="G16" s="10"/>
      <c r="H16" s="10"/>
      <c r="I16" s="10"/>
      <c r="J16" s="10"/>
    </row>
    <row r="17" ht="22.15" customHeight="1" spans="1:10">
      <c r="A17" s="10">
        <v>20</v>
      </c>
      <c r="B17" s="15" t="s">
        <v>48</v>
      </c>
      <c r="C17" s="16"/>
      <c r="D17" s="23">
        <v>60</v>
      </c>
      <c r="E17" s="23">
        <v>0.4</v>
      </c>
      <c r="F17" s="23">
        <v>3.6</v>
      </c>
      <c r="G17" s="23">
        <v>1.4</v>
      </c>
      <c r="H17" s="23">
        <v>40.4</v>
      </c>
      <c r="I17" s="10"/>
      <c r="J17" s="10">
        <v>5.7</v>
      </c>
    </row>
    <row r="18" ht="30.6" customHeight="1" spans="1:10">
      <c r="A18" s="10">
        <v>187</v>
      </c>
      <c r="B18" s="15" t="s">
        <v>49</v>
      </c>
      <c r="C18" s="16"/>
      <c r="D18" s="23">
        <v>250</v>
      </c>
      <c r="E18" s="23">
        <v>1.75</v>
      </c>
      <c r="F18" s="23">
        <v>4.89</v>
      </c>
      <c r="G18" s="23">
        <v>8.49</v>
      </c>
      <c r="H18" s="23">
        <v>84.75</v>
      </c>
      <c r="I18" s="10"/>
      <c r="J18" s="10">
        <v>18.46</v>
      </c>
    </row>
    <row r="19" ht="26.45" customHeight="1" spans="1:10">
      <c r="A19" s="10">
        <v>56</v>
      </c>
      <c r="B19" s="15" t="s">
        <v>50</v>
      </c>
      <c r="C19" s="16"/>
      <c r="D19" s="17">
        <f>Лист3!D21</f>
        <v>150</v>
      </c>
      <c r="E19" s="17">
        <v>2.89</v>
      </c>
      <c r="F19" s="17">
        <v>4.23</v>
      </c>
      <c r="G19" s="17">
        <v>16.17</v>
      </c>
      <c r="H19" s="17">
        <v>144.4</v>
      </c>
      <c r="I19" s="17">
        <f>Лист3!I21</f>
        <v>0</v>
      </c>
      <c r="J19" s="17">
        <v>21</v>
      </c>
    </row>
    <row r="20" ht="29.45" customHeight="1" spans="1:10">
      <c r="A20" s="10">
        <v>486</v>
      </c>
      <c r="B20" s="15" t="s">
        <v>51</v>
      </c>
      <c r="C20" s="16"/>
      <c r="D20" s="17">
        <v>100</v>
      </c>
      <c r="E20" s="55">
        <v>15.4</v>
      </c>
      <c r="F20" s="56">
        <v>8.72</v>
      </c>
      <c r="G20" s="56">
        <v>7.26</v>
      </c>
      <c r="H20" s="56">
        <v>166.67</v>
      </c>
      <c r="I20" s="17"/>
      <c r="J20" s="17">
        <v>3.35</v>
      </c>
    </row>
    <row r="21" ht="30" customHeight="1" spans="1:10">
      <c r="A21" s="10">
        <v>57</v>
      </c>
      <c r="B21" s="15" t="s">
        <v>52</v>
      </c>
      <c r="C21" s="16"/>
      <c r="D21" s="23">
        <v>200</v>
      </c>
      <c r="E21" s="23">
        <v>1</v>
      </c>
      <c r="F21" s="23">
        <v>0.2</v>
      </c>
      <c r="G21" s="23">
        <v>20.2</v>
      </c>
      <c r="H21" s="23">
        <v>92</v>
      </c>
      <c r="I21" s="10"/>
      <c r="J21" s="10">
        <v>4</v>
      </c>
    </row>
    <row r="22" spans="1:10">
      <c r="A22" s="10">
        <v>7</v>
      </c>
      <c r="B22" s="15" t="s">
        <v>23</v>
      </c>
      <c r="C22" s="16"/>
      <c r="D22" s="17">
        <v>40</v>
      </c>
      <c r="E22" s="17">
        <v>2.6</v>
      </c>
      <c r="F22" s="17">
        <v>0.48</v>
      </c>
      <c r="G22" s="17">
        <v>1.05</v>
      </c>
      <c r="H22" s="17">
        <v>72.4</v>
      </c>
      <c r="I22" s="17"/>
      <c r="J22" s="17">
        <v>0</v>
      </c>
    </row>
    <row r="23" spans="1:10">
      <c r="A23" s="10">
        <v>8</v>
      </c>
      <c r="B23" s="15" t="s">
        <v>16</v>
      </c>
      <c r="C23" s="16"/>
      <c r="D23" s="17">
        <v>60</v>
      </c>
      <c r="E23" s="17">
        <v>4.92</v>
      </c>
      <c r="F23" s="17">
        <v>0.84</v>
      </c>
      <c r="G23" s="17">
        <v>25.116</v>
      </c>
      <c r="H23" s="17">
        <v>117</v>
      </c>
      <c r="I23" s="17"/>
      <c r="J23" s="17">
        <v>0</v>
      </c>
    </row>
    <row r="24" spans="1:10">
      <c r="A24" s="10"/>
      <c r="B24" s="21" t="s">
        <v>24</v>
      </c>
      <c r="C24" s="22"/>
      <c r="D24" s="26">
        <f>SUM(D17:D23)</f>
        <v>860</v>
      </c>
      <c r="E24" s="26">
        <f>SUM(E17:E23)</f>
        <v>28.96</v>
      </c>
      <c r="F24" s="26">
        <f>SUM(F17:F23)</f>
        <v>22.96</v>
      </c>
      <c r="G24" s="26">
        <f>SUM(G17:G23)</f>
        <v>79.686</v>
      </c>
      <c r="H24" s="26">
        <f>SUM(H17:H23)</f>
        <v>717.62</v>
      </c>
      <c r="I24" s="10"/>
      <c r="J24" s="26">
        <f t="shared" ref="J24" si="0">SUM(J17:J23)</f>
        <v>52.51</v>
      </c>
    </row>
    <row r="25" spans="1:10">
      <c r="A25" s="10"/>
      <c r="B25" s="21" t="s">
        <v>25</v>
      </c>
      <c r="C25" s="22"/>
      <c r="D25" s="26">
        <f>SUM(D24,D15)</f>
        <v>1410</v>
      </c>
      <c r="E25" s="26">
        <f>SUM(E24,E15)</f>
        <v>42.26</v>
      </c>
      <c r="F25" s="26">
        <f>SUM(F24,F15)</f>
        <v>34.46</v>
      </c>
      <c r="G25" s="26">
        <f>SUM(G24,G15)</f>
        <v>162.016</v>
      </c>
      <c r="H25" s="26">
        <f>SUM(H24,H15)</f>
        <v>1197.72</v>
      </c>
      <c r="I25" s="26"/>
      <c r="J25" s="26">
        <f t="shared" ref="J25" si="1">SUM(J24,J15)</f>
        <v>62.51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B8:C9"/>
    <mergeCell ref="H8:I9"/>
  </mergeCells>
  <pageMargins left="0.7" right="0.7" top="0.75" bottom="0.75" header="0.3" footer="0.3"/>
  <pageSetup paperSize="9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3" workbookViewId="0">
      <selection activeCell="A12" sqref="A12:J12"/>
    </sheetView>
  </sheetViews>
  <sheetFormatPr defaultColWidth="9" defaultRowHeight="15"/>
  <cols>
    <col min="1" max="1" width="5.57142857142857" customWidth="1"/>
    <col min="3" max="3" width="17" customWidth="1"/>
    <col min="4" max="5" width="12.2857142857143" customWidth="1"/>
    <col min="6" max="6" width="10.8571428571429" customWidth="1"/>
    <col min="7" max="7" width="13.1428571428571" customWidth="1"/>
    <col min="8" max="8" width="15.8571428571429" customWidth="1"/>
    <col min="9" max="9" width="9.14285714285714" hidden="1" customWidth="1"/>
    <col min="10" max="10" width="6.57142857142857" customWidth="1"/>
  </cols>
  <sheetData>
    <row r="2" spans="1:7">
      <c r="A2" s="1" t="s">
        <v>53</v>
      </c>
      <c r="B2" s="1"/>
      <c r="C2" s="1"/>
      <c r="D2" s="1"/>
      <c r="E2" s="1"/>
      <c r="F2" s="1"/>
      <c r="G2" s="2"/>
    </row>
    <row r="3" ht="7.15" customHeight="1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ht="6.6" customHeight="1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7"/>
    </row>
    <row r="9" ht="59.25" customHeight="1" spans="1:10">
      <c r="A9" s="34"/>
      <c r="B9" s="8"/>
      <c r="C9" s="9"/>
      <c r="D9" s="7"/>
      <c r="E9" s="10" t="s">
        <v>8</v>
      </c>
      <c r="F9" s="10" t="s">
        <v>9</v>
      </c>
      <c r="G9" s="10" t="s">
        <v>10</v>
      </c>
      <c r="H9" s="14"/>
      <c r="I9" s="32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ht="28.15" customHeight="1" spans="1:10">
      <c r="A11" s="10">
        <v>176</v>
      </c>
      <c r="B11" s="35" t="s">
        <v>54</v>
      </c>
      <c r="C11" s="36"/>
      <c r="D11" s="17">
        <v>200</v>
      </c>
      <c r="E11" s="17">
        <v>7.04</v>
      </c>
      <c r="F11" s="17">
        <v>7.6</v>
      </c>
      <c r="G11" s="17">
        <v>36.8</v>
      </c>
      <c r="H11" s="17">
        <v>245.6</v>
      </c>
      <c r="I11" s="17"/>
      <c r="J11" s="17">
        <v>0.5</v>
      </c>
    </row>
    <row r="12" ht="35.25" customHeight="1" spans="1:10">
      <c r="A12" s="10">
        <v>847</v>
      </c>
      <c r="B12" s="15" t="s">
        <v>55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ht="21.6" customHeight="1" spans="1:10">
      <c r="A13" s="10">
        <v>377</v>
      </c>
      <c r="B13" s="15" t="s">
        <v>56</v>
      </c>
      <c r="C13" s="16"/>
      <c r="D13" s="17">
        <v>200</v>
      </c>
      <c r="E13" s="17">
        <v>4.51</v>
      </c>
      <c r="F13" s="17">
        <v>1.14</v>
      </c>
      <c r="G13" s="17">
        <v>7.71</v>
      </c>
      <c r="H13" s="17">
        <v>57.33</v>
      </c>
      <c r="I13" s="17"/>
      <c r="J13" s="17">
        <v>3.67</v>
      </c>
    </row>
    <row r="14" spans="1:10">
      <c r="A14" s="10">
        <v>7</v>
      </c>
      <c r="B14" s="37" t="s">
        <v>23</v>
      </c>
      <c r="C14" s="38"/>
      <c r="D14" s="17">
        <v>40</v>
      </c>
      <c r="E14" s="17">
        <v>2.6</v>
      </c>
      <c r="F14" s="17">
        <v>0.48</v>
      </c>
      <c r="G14" s="17">
        <v>1.05</v>
      </c>
      <c r="H14" s="17">
        <v>72.4</v>
      </c>
      <c r="I14" s="17"/>
      <c r="J14" s="17">
        <v>0</v>
      </c>
    </row>
    <row r="15" spans="1:10">
      <c r="A15" s="10">
        <v>8</v>
      </c>
      <c r="B15" s="15" t="s">
        <v>16</v>
      </c>
      <c r="C15" s="16"/>
      <c r="D15" s="17">
        <v>40</v>
      </c>
      <c r="E15" s="17">
        <v>2.4</v>
      </c>
      <c r="F15" s="17">
        <v>0.8</v>
      </c>
      <c r="G15" s="17">
        <v>16.7</v>
      </c>
      <c r="H15" s="17">
        <v>85.7</v>
      </c>
      <c r="I15" s="17"/>
      <c r="J15" s="17">
        <v>0</v>
      </c>
    </row>
    <row r="16" customHeight="1" spans="1:10">
      <c r="A16" s="10"/>
      <c r="B16" s="18" t="s">
        <v>17</v>
      </c>
      <c r="C16" s="19"/>
      <c r="D16" s="20">
        <f>SUM(D11:D15)</f>
        <v>580</v>
      </c>
      <c r="E16" s="20">
        <f>SUM(E11:E15)</f>
        <v>16.95</v>
      </c>
      <c r="F16" s="20">
        <f>SUM(F11:F15)</f>
        <v>10.42</v>
      </c>
      <c r="G16" s="20">
        <v>89.83</v>
      </c>
      <c r="H16" s="20">
        <f>SUM(H11:H15)</f>
        <v>508.03</v>
      </c>
      <c r="I16" s="20"/>
      <c r="J16" s="20">
        <f>SUM(J11:J15)</f>
        <v>14.17</v>
      </c>
    </row>
    <row r="17" spans="1:10">
      <c r="A17" s="10"/>
      <c r="B17" s="21" t="s">
        <v>18</v>
      </c>
      <c r="C17" s="22"/>
      <c r="D17" s="23"/>
      <c r="E17" s="23"/>
      <c r="F17" s="23"/>
      <c r="G17" s="23"/>
      <c r="H17" s="23"/>
      <c r="I17" s="10"/>
      <c r="J17" s="10"/>
    </row>
    <row r="18" ht="24" customHeight="1" spans="1:10">
      <c r="A18" s="10">
        <v>33</v>
      </c>
      <c r="B18" s="15" t="s">
        <v>57</v>
      </c>
      <c r="C18" s="16"/>
      <c r="D18" s="23">
        <v>60</v>
      </c>
      <c r="E18" s="23">
        <v>0.8</v>
      </c>
      <c r="F18" s="23">
        <v>3.6</v>
      </c>
      <c r="G18" s="23">
        <v>5.02</v>
      </c>
      <c r="H18" s="23">
        <v>56.34</v>
      </c>
      <c r="I18" s="17"/>
      <c r="J18" s="17">
        <v>3.6</v>
      </c>
    </row>
    <row r="19" spans="1:10">
      <c r="A19" s="10">
        <v>202</v>
      </c>
      <c r="B19" s="15" t="s">
        <v>58</v>
      </c>
      <c r="C19" s="16"/>
      <c r="D19" s="17">
        <v>200</v>
      </c>
      <c r="E19" s="17">
        <v>1.68</v>
      </c>
      <c r="F19" s="17">
        <v>5.9</v>
      </c>
      <c r="G19" s="17">
        <v>9.35</v>
      </c>
      <c r="H19" s="17">
        <v>98.37</v>
      </c>
      <c r="I19" s="17"/>
      <c r="J19" s="17">
        <v>6.8</v>
      </c>
    </row>
    <row r="20" ht="14.45" customHeight="1" spans="1:10">
      <c r="A20" s="10">
        <v>436</v>
      </c>
      <c r="B20" s="37" t="s">
        <v>59</v>
      </c>
      <c r="C20" s="38"/>
      <c r="D20" s="17">
        <v>230</v>
      </c>
      <c r="E20" s="17">
        <v>20.91</v>
      </c>
      <c r="F20" s="17">
        <v>8.26</v>
      </c>
      <c r="G20" s="17">
        <v>35.32</v>
      </c>
      <c r="H20" s="17">
        <v>336.97</v>
      </c>
      <c r="I20" s="17">
        <v>5.61</v>
      </c>
      <c r="J20" s="17">
        <v>1.01</v>
      </c>
    </row>
    <row r="21" ht="19.9" customHeight="1" spans="1:10">
      <c r="A21" s="10">
        <v>859</v>
      </c>
      <c r="B21" s="15" t="s">
        <v>22</v>
      </c>
      <c r="C21" s="16"/>
      <c r="D21" s="23">
        <v>180</v>
      </c>
      <c r="E21" s="23">
        <v>0.18</v>
      </c>
      <c r="F21" s="23">
        <v>0.18</v>
      </c>
      <c r="G21" s="23">
        <v>20.07</v>
      </c>
      <c r="H21" s="23">
        <v>99</v>
      </c>
      <c r="I21" s="10"/>
      <c r="J21" s="10">
        <v>0</v>
      </c>
    </row>
    <row r="22" spans="1:10">
      <c r="A22" s="10">
        <v>7</v>
      </c>
      <c r="B22" s="15" t="s">
        <v>23</v>
      </c>
      <c r="C22" s="16"/>
      <c r="D22" s="17">
        <v>40</v>
      </c>
      <c r="E22" s="17">
        <v>2.6</v>
      </c>
      <c r="F22" s="17">
        <v>0.48</v>
      </c>
      <c r="G22" s="17">
        <v>1.05</v>
      </c>
      <c r="H22" s="17">
        <v>72.4</v>
      </c>
      <c r="I22" s="17"/>
      <c r="J22" s="17">
        <v>0</v>
      </c>
    </row>
    <row r="23" spans="1:10">
      <c r="A23" s="10">
        <v>8</v>
      </c>
      <c r="B23" s="15" t="s">
        <v>16</v>
      </c>
      <c r="C23" s="16"/>
      <c r="D23" s="17">
        <v>60</v>
      </c>
      <c r="E23" s="17">
        <v>4.92</v>
      </c>
      <c r="F23" s="17">
        <v>0.84</v>
      </c>
      <c r="G23" s="17">
        <v>25.116</v>
      </c>
      <c r="H23" s="17">
        <v>117</v>
      </c>
      <c r="I23" s="17"/>
      <c r="J23" s="17">
        <v>0</v>
      </c>
    </row>
    <row r="24" spans="1:10">
      <c r="A24" s="10"/>
      <c r="B24" s="21" t="s">
        <v>24</v>
      </c>
      <c r="C24" s="22"/>
      <c r="D24" s="26">
        <f>SUM(D17:D23)</f>
        <v>770</v>
      </c>
      <c r="E24" s="26">
        <f>SUM(E17:E23)</f>
        <v>31.09</v>
      </c>
      <c r="F24" s="26">
        <f>SUM(F17:F23)</f>
        <v>19.26</v>
      </c>
      <c r="G24" s="26">
        <f>SUM(G17:G23)</f>
        <v>95.926</v>
      </c>
      <c r="H24" s="26">
        <f>SUM(H18:H23)</f>
        <v>780.08</v>
      </c>
      <c r="I24" s="10"/>
      <c r="J24" s="26">
        <f t="shared" ref="J24" si="0">SUM(J18:J23)</f>
        <v>11.41</v>
      </c>
    </row>
    <row r="25" spans="1:10">
      <c r="A25" s="10"/>
      <c r="B25" s="21" t="s">
        <v>25</v>
      </c>
      <c r="C25" s="22"/>
      <c r="D25" s="26">
        <f>SUM(D24,D15)</f>
        <v>810</v>
      </c>
      <c r="E25" s="26">
        <f>SUM(E24,E15)</f>
        <v>33.49</v>
      </c>
      <c r="F25" s="26">
        <f>SUM(F24,F15)</f>
        <v>20.06</v>
      </c>
      <c r="G25" s="26">
        <v>169.98</v>
      </c>
      <c r="H25" s="26">
        <f>SUM(H24,H16)</f>
        <v>1288.11</v>
      </c>
      <c r="I25" s="26"/>
      <c r="J25" s="26">
        <f t="shared" ref="J25" si="1">SUM(J24,J16)</f>
        <v>25.58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B8:C9"/>
    <mergeCell ref="H8:I9"/>
  </mergeCells>
  <pageMargins left="0.7" right="0.7" top="0.75" bottom="0.75" header="0.3" footer="0.3"/>
  <pageSetup paperSize="9" orientation="landscape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7" workbookViewId="0">
      <selection activeCell="A11" sqref="A11:J14"/>
    </sheetView>
  </sheetViews>
  <sheetFormatPr defaultColWidth="9" defaultRowHeight="15"/>
  <cols>
    <col min="1" max="1" width="4.71428571428571" customWidth="1"/>
    <col min="3" max="3" width="13.4285714285714" customWidth="1"/>
    <col min="4" max="4" width="11.1428571428571" customWidth="1"/>
    <col min="5" max="5" width="11.2857142857143" customWidth="1"/>
    <col min="6" max="6" width="12.8571428571429" customWidth="1"/>
    <col min="7" max="7" width="12.2857142857143" customWidth="1"/>
    <col min="8" max="8" width="13.7142857142857" customWidth="1"/>
    <col min="9" max="9" width="9.14285714285714" hidden="1" customWidth="1"/>
    <col min="10" max="10" width="12.8571428571429" customWidth="1"/>
  </cols>
  <sheetData>
    <row r="2" spans="1:7">
      <c r="A2" s="1" t="s">
        <v>60</v>
      </c>
      <c r="B2" s="1"/>
      <c r="C2" s="1"/>
      <c r="D2" s="1"/>
      <c r="E2" s="1"/>
      <c r="F2" s="1"/>
      <c r="G2" s="2"/>
    </row>
    <row r="3" ht="7.15" customHeight="1" spans="1:7">
      <c r="A3" s="2"/>
      <c r="B3" s="2"/>
      <c r="C3" s="2"/>
      <c r="D3" s="2"/>
      <c r="E3" s="2"/>
      <c r="F3" s="2"/>
      <c r="G3" s="2"/>
    </row>
    <row r="4" spans="1:7">
      <c r="A4" s="1" t="s">
        <v>27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customHeight="1" spans="1:10">
      <c r="A8" s="3" t="s">
        <v>3</v>
      </c>
      <c r="B8" s="4" t="s">
        <v>4</v>
      </c>
      <c r="C8" s="5"/>
      <c r="D8" s="3" t="s">
        <v>5</v>
      </c>
      <c r="E8" s="41" t="s">
        <v>6</v>
      </c>
      <c r="F8" s="42"/>
      <c r="G8" s="43"/>
      <c r="H8" s="4" t="s">
        <v>7</v>
      </c>
      <c r="I8" s="5"/>
      <c r="J8" s="44"/>
    </row>
    <row r="9" ht="42.75" customHeight="1" spans="1:10">
      <c r="A9" s="7"/>
      <c r="B9" s="8"/>
      <c r="C9" s="9"/>
      <c r="D9" s="7"/>
      <c r="E9" s="10" t="s">
        <v>8</v>
      </c>
      <c r="F9" s="10" t="s">
        <v>9</v>
      </c>
      <c r="G9" s="10" t="s">
        <v>10</v>
      </c>
      <c r="H9" s="8"/>
      <c r="I9" s="9"/>
      <c r="J9" s="10" t="s">
        <v>11</v>
      </c>
    </row>
    <row r="10" spans="1:10">
      <c r="A10" s="10"/>
      <c r="B10" s="12" t="s">
        <v>12</v>
      </c>
      <c r="C10" s="13"/>
      <c r="D10" s="10"/>
      <c r="E10" s="10"/>
      <c r="F10" s="10"/>
      <c r="G10" s="10"/>
      <c r="H10" s="10"/>
      <c r="I10" s="10"/>
      <c r="J10" s="10"/>
    </row>
    <row r="11" customHeight="1" spans="1:10">
      <c r="A11" s="10">
        <v>390</v>
      </c>
      <c r="B11" s="37" t="s">
        <v>61</v>
      </c>
      <c r="C11" s="38"/>
      <c r="D11" s="17">
        <v>250</v>
      </c>
      <c r="E11" s="17">
        <v>7.8</v>
      </c>
      <c r="F11" s="17">
        <v>7.63</v>
      </c>
      <c r="G11" s="17">
        <v>37.13</v>
      </c>
      <c r="H11" s="17">
        <v>198.3</v>
      </c>
      <c r="I11" s="17"/>
      <c r="J11" s="17"/>
    </row>
    <row r="12" ht="25.5" customHeight="1" spans="1:10">
      <c r="A12" s="10">
        <v>847</v>
      </c>
      <c r="B12" s="15" t="s">
        <v>62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ht="15.6" customHeight="1" spans="1:10">
      <c r="A13" s="10">
        <v>951</v>
      </c>
      <c r="B13" s="15" t="s">
        <v>63</v>
      </c>
      <c r="C13" s="16"/>
      <c r="D13" s="17">
        <v>200</v>
      </c>
      <c r="E13" s="17">
        <v>1.4</v>
      </c>
      <c r="F13" s="17">
        <v>2</v>
      </c>
      <c r="G13" s="17">
        <v>22.4</v>
      </c>
      <c r="H13" s="17">
        <v>116</v>
      </c>
      <c r="I13" s="17"/>
      <c r="J13" s="17">
        <v>0</v>
      </c>
    </row>
    <row r="14" ht="14.45" customHeight="1" spans="1:10">
      <c r="A14" s="10">
        <v>8</v>
      </c>
      <c r="B14" s="15" t="s">
        <v>16</v>
      </c>
      <c r="C14" s="16"/>
      <c r="D14" s="17">
        <v>60</v>
      </c>
      <c r="E14" s="17">
        <v>4.92</v>
      </c>
      <c r="F14" s="17">
        <v>0.84</v>
      </c>
      <c r="G14" s="17">
        <v>25.116</v>
      </c>
      <c r="H14" s="17">
        <v>117</v>
      </c>
      <c r="I14" s="17"/>
      <c r="J14" s="17">
        <v>0</v>
      </c>
    </row>
    <row r="15" customHeight="1" spans="1:10">
      <c r="A15" s="10"/>
      <c r="B15" s="18" t="s">
        <v>17</v>
      </c>
      <c r="C15" s="19"/>
      <c r="D15" s="20">
        <f>SUM(D11:D14)</f>
        <v>610</v>
      </c>
      <c r="E15" s="20">
        <f>SUM(E11:E14)</f>
        <v>14.52</v>
      </c>
      <c r="F15" s="20">
        <f>SUM(F11:F14)</f>
        <v>10.87</v>
      </c>
      <c r="G15" s="20">
        <f>SUM(G11:G14)</f>
        <v>94.446</v>
      </c>
      <c r="H15" s="20">
        <f>SUM(H11:H14)</f>
        <v>478.3</v>
      </c>
      <c r="I15" s="20"/>
      <c r="J15" s="20">
        <f>SUM(J11:J14)</f>
        <v>10</v>
      </c>
    </row>
    <row r="16" spans="1:10">
      <c r="A16" s="10"/>
      <c r="B16" s="21" t="s">
        <v>18</v>
      </c>
      <c r="C16" s="22"/>
      <c r="D16" s="23"/>
      <c r="E16" s="23"/>
      <c r="F16" s="23"/>
      <c r="G16" s="23"/>
      <c r="H16" s="23"/>
      <c r="I16" s="10"/>
      <c r="J16" s="10"/>
    </row>
    <row r="17" spans="1:10">
      <c r="A17" s="10">
        <v>45</v>
      </c>
      <c r="B17" s="15" t="s">
        <v>19</v>
      </c>
      <c r="C17" s="16"/>
      <c r="D17" s="23">
        <v>60</v>
      </c>
      <c r="E17" s="23">
        <v>0.82</v>
      </c>
      <c r="F17" s="23">
        <v>3.7</v>
      </c>
      <c r="G17" s="23">
        <v>5.06</v>
      </c>
      <c r="H17" s="23">
        <v>56.88</v>
      </c>
      <c r="I17" s="17"/>
      <c r="J17" s="23">
        <v>6.15</v>
      </c>
    </row>
    <row r="18" spans="1:10">
      <c r="A18" s="10">
        <v>200</v>
      </c>
      <c r="B18" s="15" t="s">
        <v>64</v>
      </c>
      <c r="C18" s="16"/>
      <c r="D18" s="17">
        <v>200</v>
      </c>
      <c r="E18" s="17">
        <v>1.87</v>
      </c>
      <c r="F18" s="17">
        <v>1.7</v>
      </c>
      <c r="G18" s="17">
        <v>13.3</v>
      </c>
      <c r="H18" s="17">
        <v>60.75</v>
      </c>
      <c r="I18" s="17"/>
      <c r="J18" s="17">
        <v>7.2</v>
      </c>
    </row>
    <row r="19" ht="15.75" spans="1:10">
      <c r="A19" s="10">
        <v>171</v>
      </c>
      <c r="B19" s="37" t="s">
        <v>65</v>
      </c>
      <c r="C19" s="38"/>
      <c r="D19" s="17">
        <v>150</v>
      </c>
      <c r="E19" s="17">
        <v>4.8</v>
      </c>
      <c r="F19" s="17">
        <v>0.17</v>
      </c>
      <c r="G19" s="17">
        <v>10.4</v>
      </c>
      <c r="H19" s="17">
        <v>152.42</v>
      </c>
      <c r="I19" s="17"/>
      <c r="J19" s="17">
        <v>0</v>
      </c>
    </row>
    <row r="20" customHeight="1" spans="1:10">
      <c r="A20" s="10">
        <v>296</v>
      </c>
      <c r="B20" s="15" t="s">
        <v>66</v>
      </c>
      <c r="C20" s="16"/>
      <c r="D20" s="17">
        <v>90</v>
      </c>
      <c r="E20" s="39">
        <v>17.65</v>
      </c>
      <c r="F20" s="40">
        <v>14.58</v>
      </c>
      <c r="G20" s="40">
        <v>4.7</v>
      </c>
      <c r="H20" s="40">
        <v>221</v>
      </c>
      <c r="I20" s="17"/>
      <c r="J20" s="17">
        <v>0.02</v>
      </c>
    </row>
    <row r="21" spans="1:10">
      <c r="A21" s="10">
        <v>122</v>
      </c>
      <c r="B21" s="15" t="s">
        <v>35</v>
      </c>
      <c r="C21" s="16"/>
      <c r="D21" s="23">
        <v>200</v>
      </c>
      <c r="E21" s="23">
        <v>0</v>
      </c>
      <c r="F21" s="23">
        <v>0</v>
      </c>
      <c r="G21" s="23">
        <v>19.6</v>
      </c>
      <c r="H21" s="23">
        <v>80</v>
      </c>
      <c r="I21" s="10"/>
      <c r="J21" s="23">
        <v>30</v>
      </c>
    </row>
    <row r="22" spans="1:10">
      <c r="A22" s="10">
        <v>7</v>
      </c>
      <c r="B22" s="15" t="s">
        <v>23</v>
      </c>
      <c r="C22" s="16"/>
      <c r="D22" s="17">
        <v>40</v>
      </c>
      <c r="E22" s="17">
        <v>2.6</v>
      </c>
      <c r="F22" s="17">
        <v>0.48</v>
      </c>
      <c r="G22" s="17">
        <v>1.05</v>
      </c>
      <c r="H22" s="17">
        <v>72.4</v>
      </c>
      <c r="I22" s="17"/>
      <c r="J22" s="17">
        <v>0</v>
      </c>
    </row>
    <row r="23" spans="1:10">
      <c r="A23" s="10">
        <v>8</v>
      </c>
      <c r="B23" s="15" t="s">
        <v>16</v>
      </c>
      <c r="C23" s="16"/>
      <c r="D23" s="17">
        <v>60</v>
      </c>
      <c r="E23" s="17">
        <v>4.92</v>
      </c>
      <c r="F23" s="17">
        <v>0.84</v>
      </c>
      <c r="G23" s="17">
        <v>25.116</v>
      </c>
      <c r="H23" s="17">
        <v>117</v>
      </c>
      <c r="I23" s="17"/>
      <c r="J23" s="17">
        <v>0</v>
      </c>
    </row>
    <row r="24" spans="1:10">
      <c r="A24" s="10"/>
      <c r="B24" s="21" t="s">
        <v>24</v>
      </c>
      <c r="C24" s="22"/>
      <c r="D24" s="26">
        <f>SUM(D17:D23)</f>
        <v>800</v>
      </c>
      <c r="E24" s="26">
        <f>SUM(E16:E23)</f>
        <v>32.66</v>
      </c>
      <c r="F24" s="26">
        <f>SUM(F16:F23)</f>
        <v>21.47</v>
      </c>
      <c r="G24" s="26">
        <f>SUM(G16:G23)</f>
        <v>79.226</v>
      </c>
      <c r="H24" s="26">
        <f>SUM(H17:H23)</f>
        <v>760.45</v>
      </c>
      <c r="I24" s="10"/>
      <c r="J24" s="26">
        <f t="shared" ref="J24" si="0">SUM(J17:J23)</f>
        <v>43.37</v>
      </c>
    </row>
    <row r="25" spans="1:10">
      <c r="A25" s="10"/>
      <c r="B25" s="21" t="s">
        <v>25</v>
      </c>
      <c r="C25" s="22"/>
      <c r="D25" s="26"/>
      <c r="E25" s="26">
        <f>SUM(E24,E14)</f>
        <v>37.58</v>
      </c>
      <c r="F25" s="26">
        <f>SUM(F24,F14)</f>
        <v>22.31</v>
      </c>
      <c r="G25" s="26">
        <f>SUM(G24,G15)</f>
        <v>173.672</v>
      </c>
      <c r="H25" s="26">
        <f>SUM(H24,H15)</f>
        <v>1238.75</v>
      </c>
      <c r="I25" s="26"/>
      <c r="J25" s="26">
        <f>SUM(J17:J24)</f>
        <v>86.74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B8:C9"/>
    <mergeCell ref="H8:I9"/>
  </mergeCells>
  <pageMargins left="0.7" right="0.7" top="0.75" bottom="0.75" header="0.3" footer="0.3"/>
  <pageSetup paperSize="9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4"/>
  <sheetViews>
    <sheetView topLeftCell="A13" workbookViewId="0">
      <selection activeCell="B12" sqref="B12:C12"/>
    </sheetView>
  </sheetViews>
  <sheetFormatPr defaultColWidth="9" defaultRowHeight="15"/>
  <cols>
    <col min="1" max="1" width="4.14285714285714" customWidth="1"/>
    <col min="3" max="3" width="14.1428571428571" customWidth="1"/>
    <col min="4" max="4" width="12" customWidth="1"/>
    <col min="5" max="5" width="11.2857142857143" customWidth="1"/>
    <col min="6" max="6" width="13.7142857142857" customWidth="1"/>
    <col min="7" max="7" width="14" customWidth="1"/>
    <col min="8" max="8" width="15.2857142857143" customWidth="1"/>
    <col min="9" max="9" width="0.142857142857143" customWidth="1"/>
    <col min="10" max="10" width="14.1428571428571" customWidth="1"/>
  </cols>
  <sheetData>
    <row r="2" spans="1:7">
      <c r="A2" s="1" t="s">
        <v>67</v>
      </c>
      <c r="B2" s="1"/>
      <c r="C2" s="1"/>
      <c r="D2" s="1"/>
      <c r="E2" s="1"/>
      <c r="F2" s="1"/>
      <c r="G2" s="2"/>
    </row>
    <row r="3" spans="1:7">
      <c r="A3" s="1" t="s">
        <v>27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ht="14.45" customHeight="1" spans="1:10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5"/>
      <c r="J7" s="17"/>
    </row>
    <row r="8" ht="42.75" customHeight="1" spans="1:10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32"/>
      <c r="J8" s="10" t="s">
        <v>11</v>
      </c>
    </row>
    <row r="9" spans="1:10">
      <c r="A9" s="10"/>
      <c r="B9" s="12" t="s">
        <v>12</v>
      </c>
      <c r="C9" s="13"/>
      <c r="D9" s="10"/>
      <c r="E9" s="10"/>
      <c r="F9" s="10"/>
      <c r="G9" s="10"/>
      <c r="H9" s="10"/>
      <c r="I9" s="10"/>
      <c r="J9" s="10"/>
    </row>
    <row r="10" ht="37.15" customHeight="1" spans="1:10">
      <c r="A10" s="10">
        <v>3</v>
      </c>
      <c r="B10" s="15" t="s">
        <v>28</v>
      </c>
      <c r="C10" s="16"/>
      <c r="D10" s="17">
        <v>210</v>
      </c>
      <c r="E10" s="17">
        <v>5.8</v>
      </c>
      <c r="F10" s="17">
        <v>7.6</v>
      </c>
      <c r="G10" s="17">
        <v>28.9</v>
      </c>
      <c r="H10" s="17">
        <v>296</v>
      </c>
      <c r="I10" s="17"/>
      <c r="J10" s="17">
        <v>0</v>
      </c>
    </row>
    <row r="11" spans="1:11">
      <c r="A11" s="10">
        <v>959</v>
      </c>
      <c r="B11" s="15" t="s">
        <v>15</v>
      </c>
      <c r="C11" s="16"/>
      <c r="D11" s="17">
        <v>180</v>
      </c>
      <c r="E11" s="17">
        <v>3.17</v>
      </c>
      <c r="F11" s="17">
        <v>3.35</v>
      </c>
      <c r="G11" s="17">
        <v>22.94</v>
      </c>
      <c r="H11" s="17">
        <v>130.68</v>
      </c>
      <c r="I11" s="17">
        <v>0.02</v>
      </c>
      <c r="J11" s="17">
        <v>0</v>
      </c>
      <c r="K11" s="57"/>
    </row>
    <row r="12" ht="34.5" customHeight="1" spans="1:10">
      <c r="A12" s="10">
        <v>847</v>
      </c>
      <c r="B12" s="15" t="s">
        <v>13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/>
      <c r="J12" s="17">
        <v>10</v>
      </c>
    </row>
    <row r="13" customHeight="1" spans="1:10">
      <c r="A13" s="10">
        <v>8</v>
      </c>
      <c r="B13" s="37" t="s">
        <v>16</v>
      </c>
      <c r="C13" s="38"/>
      <c r="D13" s="17">
        <v>50</v>
      </c>
      <c r="E13" s="17">
        <v>4.1</v>
      </c>
      <c r="F13" s="17">
        <v>0.7</v>
      </c>
      <c r="G13" s="17">
        <v>20.93</v>
      </c>
      <c r="H13" s="17">
        <v>97.5</v>
      </c>
      <c r="I13" s="17"/>
      <c r="J13" s="17">
        <v>0</v>
      </c>
    </row>
    <row r="14" customHeight="1" spans="1:10">
      <c r="A14" s="10"/>
      <c r="B14" s="18" t="s">
        <v>17</v>
      </c>
      <c r="C14" s="19"/>
      <c r="D14" s="20">
        <f t="shared" ref="D14:J14" si="0">SUM(D10:D13)</f>
        <v>540</v>
      </c>
      <c r="E14" s="20">
        <f t="shared" si="0"/>
        <v>13.47</v>
      </c>
      <c r="F14" s="20">
        <f t="shared" si="0"/>
        <v>12.05</v>
      </c>
      <c r="G14" s="20">
        <f t="shared" si="0"/>
        <v>82.57</v>
      </c>
      <c r="H14" s="20">
        <f t="shared" si="0"/>
        <v>571.18</v>
      </c>
      <c r="I14" s="20">
        <f t="shared" si="0"/>
        <v>0.02</v>
      </c>
      <c r="J14" s="20">
        <f t="shared" si="0"/>
        <v>10</v>
      </c>
    </row>
    <row r="15" spans="1:10">
      <c r="A15" s="10"/>
      <c r="B15" s="21" t="s">
        <v>18</v>
      </c>
      <c r="C15" s="22"/>
      <c r="D15" s="23"/>
      <c r="E15" s="23"/>
      <c r="F15" s="23"/>
      <c r="G15" s="23"/>
      <c r="H15" s="23"/>
      <c r="I15" s="10"/>
      <c r="J15" s="10"/>
    </row>
    <row r="16" ht="31.15" customHeight="1" spans="1:10">
      <c r="A16" s="10">
        <v>71</v>
      </c>
      <c r="B16" s="15" t="s">
        <v>68</v>
      </c>
      <c r="C16" s="16"/>
      <c r="D16" s="23">
        <v>60</v>
      </c>
      <c r="E16" s="23">
        <v>1.2</v>
      </c>
      <c r="F16" s="23">
        <v>0.48</v>
      </c>
      <c r="G16" s="23">
        <v>2.76</v>
      </c>
      <c r="H16" s="23">
        <v>25.2</v>
      </c>
      <c r="I16" s="17">
        <v>66</v>
      </c>
      <c r="J16" s="17">
        <v>6</v>
      </c>
    </row>
    <row r="17" ht="28.9" customHeight="1" spans="1:10">
      <c r="A17" s="10">
        <v>170</v>
      </c>
      <c r="B17" s="15" t="s">
        <v>69</v>
      </c>
      <c r="C17" s="16"/>
      <c r="D17" s="17">
        <v>200</v>
      </c>
      <c r="E17" s="17">
        <v>1.45</v>
      </c>
      <c r="F17" s="17">
        <v>3.9</v>
      </c>
      <c r="G17" s="17">
        <v>100.2</v>
      </c>
      <c r="H17" s="17">
        <v>82</v>
      </c>
      <c r="I17" s="17"/>
      <c r="J17" s="17">
        <v>8.23</v>
      </c>
    </row>
    <row r="18" spans="1:10">
      <c r="A18" s="10">
        <v>13</v>
      </c>
      <c r="B18" s="37" t="s">
        <v>70</v>
      </c>
      <c r="C18" s="38"/>
      <c r="D18" s="17">
        <v>150</v>
      </c>
      <c r="E18" s="17">
        <v>11.55</v>
      </c>
      <c r="F18" s="17">
        <v>3.14</v>
      </c>
      <c r="G18" s="17">
        <v>25.43</v>
      </c>
      <c r="H18" s="17">
        <v>167.13</v>
      </c>
      <c r="I18" s="17">
        <v>0</v>
      </c>
      <c r="J18" s="17">
        <v>0</v>
      </c>
    </row>
    <row r="19" spans="1:10">
      <c r="A19" s="10">
        <v>591</v>
      </c>
      <c r="B19" s="15" t="s">
        <v>71</v>
      </c>
      <c r="C19" s="16"/>
      <c r="D19" s="23">
        <v>90</v>
      </c>
      <c r="E19" s="23">
        <v>21.42</v>
      </c>
      <c r="F19" s="23">
        <v>17.57</v>
      </c>
      <c r="G19" s="23">
        <v>9.7</v>
      </c>
      <c r="H19" s="23">
        <v>182.7</v>
      </c>
      <c r="I19" s="17"/>
      <c r="J19" s="17">
        <v>1.15</v>
      </c>
    </row>
    <row r="20" ht="28.9" customHeight="1" spans="1:10">
      <c r="A20" s="10">
        <v>868</v>
      </c>
      <c r="B20" s="15" t="s">
        <v>44</v>
      </c>
      <c r="C20" s="16"/>
      <c r="D20" s="23">
        <v>200</v>
      </c>
      <c r="E20" s="23">
        <v>0.04</v>
      </c>
      <c r="F20" s="23">
        <v>0</v>
      </c>
      <c r="G20" s="23">
        <v>24.76</v>
      </c>
      <c r="H20" s="23">
        <v>94.2</v>
      </c>
      <c r="I20" s="10"/>
      <c r="J20" s="10">
        <v>1.08</v>
      </c>
    </row>
    <row r="21" spans="1:10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/>
      <c r="J21" s="17">
        <v>0</v>
      </c>
    </row>
    <row r="22" spans="1:10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/>
      <c r="J22" s="17">
        <v>0</v>
      </c>
    </row>
    <row r="23" spans="1:10">
      <c r="A23" s="10"/>
      <c r="B23" s="21" t="s">
        <v>24</v>
      </c>
      <c r="C23" s="22"/>
      <c r="D23" s="26">
        <f>SUM(D15:D22)</f>
        <v>800</v>
      </c>
      <c r="E23" s="26">
        <f>SUM(E15:E22)</f>
        <v>43.18</v>
      </c>
      <c r="F23" s="26">
        <f>SUM(F15:F22)</f>
        <v>26.41</v>
      </c>
      <c r="G23" s="26">
        <f>SUM(G15:G22)</f>
        <v>189.016</v>
      </c>
      <c r="H23" s="26">
        <f>SUM(H16:H22)</f>
        <v>740.63</v>
      </c>
      <c r="I23" s="10"/>
      <c r="J23" s="26">
        <f t="shared" ref="J23" si="1">SUM(J16:J22)</f>
        <v>16.46</v>
      </c>
    </row>
    <row r="24" spans="1:10">
      <c r="A24" s="10"/>
      <c r="B24" s="21" t="s">
        <v>25</v>
      </c>
      <c r="C24" s="22"/>
      <c r="D24" s="26">
        <f>SUM(D23,D13)</f>
        <v>850</v>
      </c>
      <c r="E24" s="26">
        <f>SUM(E23,E13)</f>
        <v>47.28</v>
      </c>
      <c r="F24" s="26">
        <f>SUM(F23,F13)</f>
        <v>27.11</v>
      </c>
      <c r="G24" s="26">
        <f>SUM(G23,G14)</f>
        <v>271.586</v>
      </c>
      <c r="H24" s="26">
        <f>SUM(H23,H14)</f>
        <v>1311.81</v>
      </c>
      <c r="I24" s="26"/>
      <c r="J24" s="26">
        <f t="shared" ref="J24" si="2">SUM(J23,J14)</f>
        <v>26.46</v>
      </c>
    </row>
  </sheetData>
  <mergeCells count="24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7:A8"/>
    <mergeCell ref="D7:D8"/>
    <mergeCell ref="B7:C8"/>
    <mergeCell ref="H7:I8"/>
  </mergeCells>
  <pageMargins left="0.7" right="0.7" top="0.75" bottom="0.75" header="0.3" footer="0.3"/>
  <pageSetup paperSize="9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10" workbookViewId="0">
      <selection activeCell="M16" sqref="M16"/>
    </sheetView>
  </sheetViews>
  <sheetFormatPr defaultColWidth="9" defaultRowHeight="15"/>
  <cols>
    <col min="1" max="1" width="5" customWidth="1"/>
    <col min="3" max="3" width="15" customWidth="1"/>
    <col min="4" max="4" width="13.5714285714286" customWidth="1"/>
    <col min="5" max="6" width="12.2857142857143" customWidth="1"/>
    <col min="7" max="7" width="13.7142857142857" customWidth="1"/>
    <col min="9" max="9" width="13.5714285714286" customWidth="1"/>
  </cols>
  <sheetData>
    <row r="2" spans="1:7">
      <c r="A2" s="1" t="s">
        <v>72</v>
      </c>
      <c r="B2" s="1"/>
      <c r="C2" s="1"/>
      <c r="D2" s="1"/>
      <c r="E2" s="1"/>
      <c r="F2" s="1"/>
      <c r="G2" s="2"/>
    </row>
    <row r="3" spans="1:7">
      <c r="A3" s="1" t="s">
        <v>27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ht="14.45" customHeight="1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ht="39.75" customHeight="1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31.15" customHeight="1" spans="1:9">
      <c r="A10" s="10">
        <v>174</v>
      </c>
      <c r="B10" s="15" t="s">
        <v>73</v>
      </c>
      <c r="C10" s="16"/>
      <c r="D10" s="17">
        <v>200</v>
      </c>
      <c r="E10" s="17">
        <v>6.5</v>
      </c>
      <c r="F10" s="17">
        <v>7.8</v>
      </c>
      <c r="G10" s="17">
        <v>28.48</v>
      </c>
      <c r="H10" s="17">
        <v>264</v>
      </c>
      <c r="I10" s="17">
        <v>0.4</v>
      </c>
    </row>
    <row r="11" ht="19.15" customHeight="1" spans="1:9">
      <c r="A11" s="10">
        <v>377</v>
      </c>
      <c r="B11" s="15" t="s">
        <v>56</v>
      </c>
      <c r="C11" s="16"/>
      <c r="D11" s="17">
        <v>200</v>
      </c>
      <c r="E11" s="17">
        <v>4.51</v>
      </c>
      <c r="F11" s="17">
        <v>1.14</v>
      </c>
      <c r="G11" s="17">
        <v>7.71</v>
      </c>
      <c r="H11" s="17">
        <v>57.33</v>
      </c>
      <c r="I11" s="17">
        <v>3.67</v>
      </c>
    </row>
    <row r="12" ht="31.5" customHeight="1" spans="1:9">
      <c r="A12" s="10">
        <v>847</v>
      </c>
      <c r="B12" s="15" t="s">
        <v>31</v>
      </c>
      <c r="C12" s="16"/>
      <c r="D12" s="17">
        <v>100</v>
      </c>
      <c r="E12" s="17">
        <v>0.4</v>
      </c>
      <c r="F12" s="17">
        <v>0.4</v>
      </c>
      <c r="G12" s="17">
        <v>9.8</v>
      </c>
      <c r="H12" s="17">
        <v>47</v>
      </c>
      <c r="I12" s="17">
        <v>10</v>
      </c>
    </row>
    <row r="13" customHeight="1" spans="1:9">
      <c r="A13" s="10">
        <v>8</v>
      </c>
      <c r="B13" s="37" t="s">
        <v>16</v>
      </c>
      <c r="C13" s="38"/>
      <c r="D13" s="17">
        <v>60</v>
      </c>
      <c r="E13" s="17">
        <v>4.92</v>
      </c>
      <c r="F13" s="17">
        <v>0.84</v>
      </c>
      <c r="G13" s="17">
        <v>25.116</v>
      </c>
      <c r="H13" s="17">
        <v>117</v>
      </c>
      <c r="I13" s="17">
        <v>0</v>
      </c>
    </row>
    <row r="14" customHeight="1" spans="1:9">
      <c r="A14" s="17"/>
      <c r="B14" s="18" t="s">
        <v>17</v>
      </c>
      <c r="C14" s="19"/>
      <c r="D14" s="20">
        <f>SUM(D10:D13)</f>
        <v>560</v>
      </c>
      <c r="E14" s="20">
        <f>SUM(E10:E13)</f>
        <v>16.33</v>
      </c>
      <c r="F14" s="20">
        <f>SUM(F10:F13)</f>
        <v>10.18</v>
      </c>
      <c r="G14" s="20">
        <f>SUM(G10:G13)</f>
        <v>71.106</v>
      </c>
      <c r="H14" s="20">
        <f>SUM(H10:H13)</f>
        <v>485.33</v>
      </c>
      <c r="I14" s="20">
        <f t="shared" ref="I14" si="0">SUM(I10:I13)</f>
        <v>14.07</v>
      </c>
    </row>
    <row r="15" spans="1:9">
      <c r="A15" s="10"/>
      <c r="B15" s="21" t="s">
        <v>18</v>
      </c>
      <c r="C15" s="22"/>
      <c r="D15" s="23"/>
      <c r="E15" s="23"/>
      <c r="F15" s="23"/>
      <c r="G15" s="23"/>
      <c r="H15" s="23"/>
      <c r="I15" s="10"/>
    </row>
    <row r="16" ht="26.45" customHeight="1" spans="1:9">
      <c r="A16" s="10">
        <v>23</v>
      </c>
      <c r="B16" s="15" t="s">
        <v>32</v>
      </c>
      <c r="C16" s="16"/>
      <c r="D16" s="23">
        <v>60</v>
      </c>
      <c r="E16" s="23">
        <v>0.67</v>
      </c>
      <c r="F16" s="23">
        <v>3.71</v>
      </c>
      <c r="G16" s="23">
        <v>2.83</v>
      </c>
      <c r="H16" s="23">
        <v>47.46</v>
      </c>
      <c r="I16" s="17">
        <v>7.35</v>
      </c>
    </row>
    <row r="17" ht="28.15" customHeight="1" spans="1:9">
      <c r="A17" s="10">
        <v>206</v>
      </c>
      <c r="B17" s="15" t="s">
        <v>20</v>
      </c>
      <c r="C17" s="16"/>
      <c r="D17" s="23">
        <v>200</v>
      </c>
      <c r="E17" s="10">
        <v>4.4</v>
      </c>
      <c r="F17" s="10">
        <v>4.22</v>
      </c>
      <c r="G17" s="10">
        <v>13.06</v>
      </c>
      <c r="H17" s="10">
        <v>107.8</v>
      </c>
      <c r="I17" s="10">
        <v>43.05</v>
      </c>
    </row>
    <row r="18" ht="28.15" customHeight="1" spans="1:9">
      <c r="A18" s="10">
        <f>[1]Лист8!A19</f>
        <v>307</v>
      </c>
      <c r="B18" s="15" t="str">
        <f>[1]Лист8!B19</f>
        <v>Котлеты рубленые из птицы</v>
      </c>
      <c r="C18" s="16"/>
      <c r="D18" s="23">
        <f>[1]Лист8!D19</f>
        <v>100</v>
      </c>
      <c r="E18" s="10">
        <f>[1]Лист8!E19</f>
        <v>9.7</v>
      </c>
      <c r="F18" s="10">
        <f>[1]Лист8!F19</f>
        <v>13.92</v>
      </c>
      <c r="G18" s="10">
        <f>[1]Лист8!G19</f>
        <v>7.89</v>
      </c>
      <c r="H18" s="10">
        <f>[1]Лист8!H19</f>
        <v>217.78</v>
      </c>
      <c r="I18" s="10" t="e">
        <f>[1]Лист8!I19</f>
        <v>#REF!</v>
      </c>
    </row>
    <row r="19" ht="24.6" customHeight="1" spans="1:9">
      <c r="A19" s="10">
        <f>[1]Лист8!A20</f>
        <v>688</v>
      </c>
      <c r="B19" s="37" t="str">
        <f>[1]Лист8!B20</f>
        <v>Макаронные изделия отварные</v>
      </c>
      <c r="C19" s="38"/>
      <c r="D19" s="17">
        <f>[1]Лист8!D20</f>
        <v>180</v>
      </c>
      <c r="E19" s="17">
        <f>[1]Лист8!E20</f>
        <v>5.52</v>
      </c>
      <c r="F19" s="17">
        <f>[1]Лист8!F20</f>
        <v>4.52</v>
      </c>
      <c r="G19" s="17">
        <f>[1]Лист8!G20</f>
        <v>26.45</v>
      </c>
      <c r="H19" s="17">
        <f>[1]Лист8!H20</f>
        <v>202.14</v>
      </c>
      <c r="I19" s="17">
        <f>[1]Лист8!I20</f>
        <v>0.06</v>
      </c>
    </row>
    <row r="20" ht="14.45" customHeight="1" spans="1:9">
      <c r="A20" s="10">
        <v>57</v>
      </c>
      <c r="B20" s="15" t="s">
        <v>52</v>
      </c>
      <c r="C20" s="16"/>
      <c r="D20" s="23">
        <v>200</v>
      </c>
      <c r="E20" s="23">
        <v>1</v>
      </c>
      <c r="F20" s="23">
        <v>0.2</v>
      </c>
      <c r="G20" s="23">
        <v>20.2</v>
      </c>
      <c r="H20" s="23">
        <v>92</v>
      </c>
      <c r="I20" s="10">
        <v>4</v>
      </c>
    </row>
    <row r="21" ht="14.45" customHeight="1" spans="1:9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>
        <v>0</v>
      </c>
    </row>
    <row r="22" ht="14.45" customHeight="1" spans="1:9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>
        <v>0</v>
      </c>
    </row>
    <row r="23" ht="14.45" customHeight="1" spans="1:9">
      <c r="A23" s="10"/>
      <c r="B23" s="21" t="s">
        <v>24</v>
      </c>
      <c r="C23" s="22"/>
      <c r="D23" s="26">
        <f>SUM(D15:D22)</f>
        <v>840</v>
      </c>
      <c r="E23" s="26">
        <f>SUM(E15:E22)</f>
        <v>28.81</v>
      </c>
      <c r="F23" s="26">
        <f>SUM(F15:F22)</f>
        <v>27.89</v>
      </c>
      <c r="G23" s="26">
        <f>SUM(G15:G22)</f>
        <v>96.596</v>
      </c>
      <c r="H23" s="26">
        <f>SUM(H16:H22)</f>
        <v>856.58</v>
      </c>
      <c r="I23" s="26" t="e">
        <f>SUM(I16:I22)</f>
        <v>#REF!</v>
      </c>
    </row>
    <row r="24" ht="14.45" customHeight="1" spans="1:9">
      <c r="A24" s="10"/>
      <c r="B24" s="21" t="s">
        <v>25</v>
      </c>
      <c r="C24" s="22"/>
      <c r="D24" s="26"/>
      <c r="E24" s="26">
        <f>SUM(E23,E13)</f>
        <v>33.73</v>
      </c>
      <c r="F24" s="26">
        <f>SUM(F23,F13)</f>
        <v>28.73</v>
      </c>
      <c r="G24" s="26">
        <f>SUM(G23,G14)</f>
        <v>167.702</v>
      </c>
      <c r="H24" s="26">
        <f>SUM(H23,H14)</f>
        <v>1341.91</v>
      </c>
      <c r="I24" s="26" t="e">
        <f>SUM(I23,I14)</f>
        <v>#REF!</v>
      </c>
    </row>
  </sheetData>
  <mergeCells count="24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7:A8"/>
    <mergeCell ref="D7:D8"/>
    <mergeCell ref="H7:H8"/>
    <mergeCell ref="B7:C8"/>
  </mergeCells>
  <pageMargins left="0.7" right="0.7" top="0.75" bottom="0.75" header="0.3" footer="0.3"/>
  <pageSetup paperSize="9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13" workbookViewId="0">
      <selection activeCell="A10" sqref="A10:I10"/>
    </sheetView>
  </sheetViews>
  <sheetFormatPr defaultColWidth="9" defaultRowHeight="15"/>
  <cols>
    <col min="1" max="1" width="5.71428571428571" customWidth="1"/>
    <col min="3" max="3" width="12.7142857142857" customWidth="1"/>
    <col min="4" max="4" width="12.2857142857143" customWidth="1"/>
    <col min="5" max="5" width="13.2857142857143" customWidth="1"/>
    <col min="6" max="6" width="12.8571428571429" customWidth="1"/>
    <col min="7" max="7" width="12.5714285714286" customWidth="1"/>
    <col min="8" max="9" width="14" customWidth="1"/>
  </cols>
  <sheetData>
    <row r="2" spans="1:7">
      <c r="A2" s="1" t="s">
        <v>74</v>
      </c>
      <c r="B2" s="1"/>
      <c r="C2" s="1"/>
      <c r="D2" s="1"/>
      <c r="E2" s="1"/>
      <c r="F2" s="1"/>
      <c r="G2" s="2"/>
    </row>
    <row r="3" spans="1:7">
      <c r="A3" s="1" t="s">
        <v>75</v>
      </c>
      <c r="B3" s="1"/>
      <c r="C3" s="1"/>
      <c r="D3" s="1"/>
      <c r="E3" s="1"/>
      <c r="F3" s="1"/>
      <c r="G3" s="1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2</v>
      </c>
      <c r="B5" s="1"/>
      <c r="C5" s="1"/>
      <c r="D5" s="1"/>
      <c r="E5" s="1"/>
      <c r="F5" s="1"/>
      <c r="G5" s="1"/>
    </row>
    <row r="7" ht="14.45" customHeight="1" spans="1:9">
      <c r="A7" s="3" t="s">
        <v>3</v>
      </c>
      <c r="B7" s="4" t="s">
        <v>4</v>
      </c>
      <c r="C7" s="5"/>
      <c r="D7" s="3" t="s">
        <v>5</v>
      </c>
      <c r="E7" s="6" t="s">
        <v>6</v>
      </c>
      <c r="F7" s="6"/>
      <c r="G7" s="6"/>
      <c r="H7" s="4" t="s">
        <v>7</v>
      </c>
      <c r="I7" s="17"/>
    </row>
    <row r="8" ht="41.25" customHeight="1" spans="1:9">
      <c r="A8" s="34"/>
      <c r="B8" s="8"/>
      <c r="C8" s="9"/>
      <c r="D8" s="7"/>
      <c r="E8" s="10" t="s">
        <v>8</v>
      </c>
      <c r="F8" s="10" t="s">
        <v>9</v>
      </c>
      <c r="G8" s="10" t="s">
        <v>10</v>
      </c>
      <c r="H8" s="14"/>
      <c r="I8" s="10" t="s">
        <v>11</v>
      </c>
    </row>
    <row r="9" spans="1:9">
      <c r="A9" s="10"/>
      <c r="B9" s="12" t="s">
        <v>12</v>
      </c>
      <c r="C9" s="13"/>
      <c r="D9" s="10"/>
      <c r="E9" s="10"/>
      <c r="F9" s="10"/>
      <c r="G9" s="10"/>
      <c r="H9" s="10"/>
      <c r="I9" s="10"/>
    </row>
    <row r="10" ht="25.9" customHeight="1" spans="1:9">
      <c r="A10" s="10">
        <v>847</v>
      </c>
      <c r="B10" s="15" t="s">
        <v>38</v>
      </c>
      <c r="C10" s="16"/>
      <c r="D10" s="17">
        <v>100</v>
      </c>
      <c r="E10" s="17">
        <v>0.4</v>
      </c>
      <c r="F10" s="17">
        <v>0.4</v>
      </c>
      <c r="G10" s="17">
        <v>9.8</v>
      </c>
      <c r="H10" s="17">
        <v>47</v>
      </c>
      <c r="I10" s="17">
        <v>10</v>
      </c>
    </row>
    <row r="11" ht="31.15" customHeight="1" spans="1:9">
      <c r="A11" s="10">
        <v>185</v>
      </c>
      <c r="B11" s="15" t="s">
        <v>76</v>
      </c>
      <c r="C11" s="16"/>
      <c r="D11" s="17">
        <v>200</v>
      </c>
      <c r="E11" s="17">
        <v>7.4</v>
      </c>
      <c r="F11" s="17">
        <v>8.8</v>
      </c>
      <c r="G11" s="17">
        <v>35.2</v>
      </c>
      <c r="H11" s="17">
        <v>249.6</v>
      </c>
      <c r="I11" s="17">
        <v>0.43</v>
      </c>
    </row>
    <row r="12" customHeight="1" spans="1:9">
      <c r="A12" s="10">
        <v>951</v>
      </c>
      <c r="B12" s="15" t="s">
        <v>63</v>
      </c>
      <c r="C12" s="16"/>
      <c r="D12" s="17">
        <v>180</v>
      </c>
      <c r="E12" s="17">
        <v>1.26</v>
      </c>
      <c r="F12" s="17">
        <v>1.8</v>
      </c>
      <c r="G12" s="17">
        <v>20.16</v>
      </c>
      <c r="H12" s="17">
        <v>104.4</v>
      </c>
      <c r="I12" s="17">
        <v>0</v>
      </c>
    </row>
    <row r="13" customHeight="1" spans="1:9">
      <c r="A13" s="10">
        <v>7</v>
      </c>
      <c r="B13" s="35" t="s">
        <v>23</v>
      </c>
      <c r="C13" s="36"/>
      <c r="D13" s="17">
        <v>40</v>
      </c>
      <c r="E13" s="17">
        <v>2.6</v>
      </c>
      <c r="F13" s="17">
        <v>0.48</v>
      </c>
      <c r="G13" s="17">
        <v>1.05</v>
      </c>
      <c r="H13" s="17">
        <v>72.4</v>
      </c>
      <c r="I13" s="17">
        <v>0</v>
      </c>
    </row>
    <row r="14" customHeight="1" spans="1:9">
      <c r="A14" s="10">
        <v>8</v>
      </c>
      <c r="B14" s="15" t="s">
        <v>16</v>
      </c>
      <c r="C14" s="16"/>
      <c r="D14" s="17">
        <v>40</v>
      </c>
      <c r="E14" s="17">
        <v>2.4</v>
      </c>
      <c r="F14" s="17">
        <v>0.8</v>
      </c>
      <c r="G14" s="17">
        <v>16.7</v>
      </c>
      <c r="H14" s="17">
        <v>85.7</v>
      </c>
      <c r="I14" s="17">
        <v>0</v>
      </c>
    </row>
    <row r="15" customHeight="1" spans="1:9">
      <c r="A15" s="17"/>
      <c r="B15" s="18" t="s">
        <v>17</v>
      </c>
      <c r="C15" s="19"/>
      <c r="D15" s="20">
        <f>SUM(D10:D14)</f>
        <v>560</v>
      </c>
      <c r="E15" s="20">
        <f>SUM(E11:E14)</f>
        <v>13.66</v>
      </c>
      <c r="F15" s="20">
        <f>SUM(F10:F14)</f>
        <v>12.28</v>
      </c>
      <c r="G15" s="20">
        <f>SUM(G11:G14)</f>
        <v>73.11</v>
      </c>
      <c r="H15" s="20">
        <f>SUM(H11:H14)</f>
        <v>512.1</v>
      </c>
      <c r="I15" s="20">
        <f t="shared" ref="I15" si="0">SUM(I11:I14)</f>
        <v>0.43</v>
      </c>
    </row>
    <row r="16" spans="1:9">
      <c r="A16" s="10"/>
      <c r="B16" s="21" t="s">
        <v>18</v>
      </c>
      <c r="C16" s="22"/>
      <c r="D16" s="23"/>
      <c r="E16" s="23"/>
      <c r="F16" s="23"/>
      <c r="G16" s="23"/>
      <c r="H16" s="23"/>
      <c r="I16" s="10"/>
    </row>
    <row r="17" ht="32.45" customHeight="1" spans="1:9">
      <c r="A17" s="10">
        <v>34</v>
      </c>
      <c r="B17" s="15" t="s">
        <v>77</v>
      </c>
      <c r="C17" s="16"/>
      <c r="D17" s="23">
        <v>60</v>
      </c>
      <c r="E17" s="23">
        <v>0.99</v>
      </c>
      <c r="F17" s="23">
        <v>2.5</v>
      </c>
      <c r="G17" s="23">
        <v>4.9</v>
      </c>
      <c r="H17" s="23">
        <v>46.26</v>
      </c>
      <c r="I17" s="17">
        <v>5.9</v>
      </c>
    </row>
    <row r="18" ht="43.9" customHeight="1" spans="1:9">
      <c r="A18" s="10">
        <v>208</v>
      </c>
      <c r="B18" s="15" t="s">
        <v>42</v>
      </c>
      <c r="C18" s="16"/>
      <c r="D18" s="23">
        <v>200</v>
      </c>
      <c r="E18" s="23">
        <v>2.15</v>
      </c>
      <c r="F18" s="23">
        <v>2.27</v>
      </c>
      <c r="G18" s="23">
        <v>13.7</v>
      </c>
      <c r="H18" s="23">
        <v>83.8</v>
      </c>
      <c r="I18" s="10">
        <v>6.6</v>
      </c>
    </row>
    <row r="19" ht="33.6" customHeight="1" spans="1:9">
      <c r="A19" s="10">
        <v>436</v>
      </c>
      <c r="B19" s="37" t="s">
        <v>59</v>
      </c>
      <c r="C19" s="38"/>
      <c r="D19" s="17">
        <v>230</v>
      </c>
      <c r="E19" s="17">
        <v>20.91</v>
      </c>
      <c r="F19" s="17">
        <v>8.26</v>
      </c>
      <c r="G19" s="17">
        <v>35.32</v>
      </c>
      <c r="H19" s="17">
        <v>336.97</v>
      </c>
      <c r="I19" s="17">
        <v>5.61</v>
      </c>
    </row>
    <row r="20" spans="1:9">
      <c r="A20" s="10">
        <v>122</v>
      </c>
      <c r="B20" s="15" t="s">
        <v>35</v>
      </c>
      <c r="C20" s="16"/>
      <c r="D20" s="23">
        <v>200</v>
      </c>
      <c r="E20" s="23">
        <v>0</v>
      </c>
      <c r="F20" s="23">
        <v>0</v>
      </c>
      <c r="G20" s="23">
        <v>19.6</v>
      </c>
      <c r="H20" s="23">
        <v>80</v>
      </c>
      <c r="I20" s="10"/>
    </row>
    <row r="21" ht="14.45" customHeight="1" spans="1:9">
      <c r="A21" s="10">
        <v>7</v>
      </c>
      <c r="B21" s="15" t="s">
        <v>23</v>
      </c>
      <c r="C21" s="16"/>
      <c r="D21" s="17">
        <v>40</v>
      </c>
      <c r="E21" s="17">
        <v>2.6</v>
      </c>
      <c r="F21" s="17">
        <v>0.48</v>
      </c>
      <c r="G21" s="17">
        <v>1.05</v>
      </c>
      <c r="H21" s="17">
        <v>72.4</v>
      </c>
      <c r="I21" s="17">
        <v>0</v>
      </c>
    </row>
    <row r="22" ht="14.45" customHeight="1" spans="1:9">
      <c r="A22" s="10">
        <v>8</v>
      </c>
      <c r="B22" s="15" t="s">
        <v>16</v>
      </c>
      <c r="C22" s="16"/>
      <c r="D22" s="17">
        <v>60</v>
      </c>
      <c r="E22" s="17">
        <v>4.92</v>
      </c>
      <c r="F22" s="17">
        <v>0.84</v>
      </c>
      <c r="G22" s="17">
        <v>25.116</v>
      </c>
      <c r="H22" s="17">
        <v>117</v>
      </c>
      <c r="I22" s="17">
        <v>0</v>
      </c>
    </row>
    <row r="23" spans="1:9">
      <c r="A23" s="10"/>
      <c r="B23" s="21" t="s">
        <v>24</v>
      </c>
      <c r="C23" s="22"/>
      <c r="D23" s="26">
        <f>SUM(D16:D22)</f>
        <v>790</v>
      </c>
      <c r="E23" s="26">
        <f>SUM(E16:E22)</f>
        <v>31.57</v>
      </c>
      <c r="F23" s="26">
        <f>SUM(F16:F22)</f>
        <v>14.35</v>
      </c>
      <c r="G23" s="26">
        <v>99.68</v>
      </c>
      <c r="H23" s="26">
        <f>SUM(H17:H22)</f>
        <v>736.43</v>
      </c>
      <c r="I23" s="26">
        <f t="shared" ref="I23" si="1">SUM(I17:I22)</f>
        <v>18.11</v>
      </c>
    </row>
    <row r="24" spans="1:9">
      <c r="A24" s="10"/>
      <c r="B24" s="21" t="s">
        <v>25</v>
      </c>
      <c r="C24" s="22"/>
      <c r="D24" s="26"/>
      <c r="E24" s="26">
        <f>SUM(E23,E14)</f>
        <v>33.97</v>
      </c>
      <c r="F24" s="26">
        <f>SUM(F23,F14)</f>
        <v>15.15</v>
      </c>
      <c r="G24" s="26">
        <v>172.79</v>
      </c>
      <c r="H24" s="26">
        <f>SUM(H23,H15)</f>
        <v>1248.53</v>
      </c>
      <c r="I24" s="26">
        <f>SUM(I17:I23)</f>
        <v>36.22</v>
      </c>
    </row>
  </sheetData>
  <mergeCells count="24">
    <mergeCell ref="A2:F2"/>
    <mergeCell ref="A3:G3"/>
    <mergeCell ref="A5:G5"/>
    <mergeCell ref="E7:G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7:A8"/>
    <mergeCell ref="D7:D8"/>
    <mergeCell ref="H7:H8"/>
    <mergeCell ref="B7:C8"/>
  </mergeCells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 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2025-04-22T07:30:25Z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4B22E9E0ACF845A69F77F8164F295180_12</vt:lpwstr>
  </property>
  <property fmtid="{D5CDD505-2E9C-101B-9397-08002B2CF9AE}" pid="3" name="KSOProductBuildVer">
    <vt:lpwstr>1049-12.2.0.20795</vt:lpwstr>
  </property>
</Properties>
</file>